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D:\2024 Weloc\Weloc-01277\JP\-content-contract-management-templates\"/>
    </mc:Choice>
  </mc:AlternateContent>
  <xr:revisionPtr revIDLastSave="0" documentId="13_ncr:1_{8B0E7085-0D35-40F3-9A0B-62CADB703FD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契約管理ダッシュボード" sheetId="1" r:id="rId1"/>
    <sheet name="- 免責条項 -" sheetId="3" r:id="rId2"/>
  </sheets>
  <definedNames>
    <definedName name="_xlnm.Print_Area" localSheetId="0">契約管理ダッシュボード!$A$1:$V$95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5" i="1" l="1"/>
  <c r="H85" i="1"/>
  <c r="M85" i="1" s="1"/>
  <c r="K85" i="1"/>
  <c r="L85" i="1"/>
  <c r="F86" i="1"/>
  <c r="H86" i="1"/>
  <c r="M86" i="1" s="1"/>
  <c r="K86" i="1"/>
  <c r="L86" i="1"/>
  <c r="F87" i="1"/>
  <c r="H87" i="1"/>
  <c r="M87" i="1" s="1"/>
  <c r="K87" i="1"/>
  <c r="L87" i="1"/>
  <c r="F88" i="1"/>
  <c r="H88" i="1"/>
  <c r="M88" i="1" s="1"/>
  <c r="K88" i="1"/>
  <c r="L88" i="1"/>
  <c r="F89" i="1"/>
  <c r="H89" i="1"/>
  <c r="M89" i="1" s="1"/>
  <c r="K89" i="1"/>
  <c r="L89" i="1"/>
  <c r="F90" i="1"/>
  <c r="H90" i="1"/>
  <c r="M90" i="1" s="1"/>
  <c r="K90" i="1"/>
  <c r="L90" i="1"/>
  <c r="F91" i="1"/>
  <c r="H91" i="1"/>
  <c r="M91" i="1" s="1"/>
  <c r="K91" i="1"/>
  <c r="L91" i="1"/>
  <c r="F92" i="1"/>
  <c r="H92" i="1"/>
  <c r="M92" i="1" s="1"/>
  <c r="K92" i="1"/>
  <c r="L92" i="1"/>
  <c r="F93" i="1"/>
  <c r="H93" i="1"/>
  <c r="M93" i="1" s="1"/>
  <c r="K93" i="1"/>
  <c r="L93" i="1"/>
  <c r="F94" i="1"/>
  <c r="H94" i="1"/>
  <c r="M94" i="1" s="1"/>
  <c r="K94" i="1"/>
  <c r="L94" i="1"/>
  <c r="D95" i="1"/>
  <c r="E95" i="1"/>
  <c r="G95" i="1"/>
  <c r="I95" i="1"/>
  <c r="J95" i="1"/>
  <c r="L95" i="1" l="1"/>
  <c r="K95" i="1"/>
  <c r="F95" i="1"/>
  <c r="M95" i="1"/>
  <c r="H95" i="1"/>
</calcChain>
</file>

<file path=xl/sharedStrings.xml><?xml version="1.0" encoding="utf-8"?>
<sst xmlns="http://schemas.openxmlformats.org/spreadsheetml/2006/main" count="34" uniqueCount="31">
  <si>
    <r>
      <t xml:space="preserve">Smartsheet </t>
    </r>
    <r>
      <rPr>
        <sz val="12"/>
        <color theme="1"/>
        <rFont val="MS PGothic"/>
        <family val="2"/>
        <charset val="128"/>
      </rPr>
      <t>がこの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サイトに掲載している記事、テンプレート、または情報などは、あくまで参考としてご利用ください。</t>
    </r>
    <r>
      <rPr>
        <sz val="12"/>
        <color theme="1"/>
        <rFont val="Century Gothic"/>
        <family val="2"/>
      </rPr>
      <t xml:space="preserve">Smartsheet </t>
    </r>
    <r>
      <rPr>
        <sz val="12"/>
        <color theme="1"/>
        <rFont val="MS PGothic"/>
        <family val="2"/>
        <charset val="128"/>
      </rPr>
      <t>は、情報の最新性および正確性の確保に努めますが、本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サイトまたは本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含まれる情報、記事、テンプレート、あるいは関連グラフィックに関する完全性、正確性、信頼性、適合性、または利用可能性について、明示または黙示のいかなる表明または保証も行いません。かかる情報に依拠して生じたいかなる結果についても</t>
    </r>
    <r>
      <rPr>
        <sz val="12"/>
        <color theme="1"/>
        <rFont val="Century Gothic"/>
        <family val="2"/>
      </rPr>
      <t xml:space="preserve"> Smartsheet </t>
    </r>
    <r>
      <rPr>
        <sz val="12"/>
        <color theme="1"/>
        <rFont val="MS PGothic"/>
        <family val="2"/>
        <charset val="128"/>
      </rPr>
      <t>は一切責任を負いませんので、各自の責任と判断のもとにご利用ください。</t>
    </r>
    <r>
      <rPr>
        <sz val="12"/>
        <color theme="1"/>
        <rFont val="Century Gothic"/>
        <family val="2"/>
      </rPr>
      <t xml:space="preserve"> </t>
    </r>
  </si>
  <si>
    <r>
      <rPr>
        <b/>
        <sz val="10"/>
        <color theme="0"/>
        <rFont val="MS PGothic"/>
        <family val="2"/>
      </rPr>
      <t>製品</t>
    </r>
  </si>
  <si>
    <r>
      <rPr>
        <b/>
        <sz val="10"/>
        <color theme="0"/>
        <rFont val="MS PGothic"/>
        <family val="2"/>
      </rPr>
      <t>予算</t>
    </r>
  </si>
  <si>
    <r>
      <rPr>
        <b/>
        <sz val="10"/>
        <color theme="0"/>
        <rFont val="MS PGothic"/>
        <family val="2"/>
      </rPr>
      <t>純経費</t>
    </r>
  </si>
  <si>
    <r>
      <rPr>
        <b/>
        <sz val="10"/>
        <color theme="0"/>
        <rFont val="MS PGothic"/>
        <family val="2"/>
      </rPr>
      <t>収益</t>
    </r>
  </si>
  <si>
    <r>
      <rPr>
        <b/>
        <sz val="10"/>
        <color theme="0"/>
        <rFont val="MS PGothic"/>
        <family val="2"/>
      </rPr>
      <t>利益率</t>
    </r>
  </si>
  <si>
    <r>
      <rPr>
        <b/>
        <sz val="10"/>
        <color theme="0"/>
        <rFont val="MS PGothic"/>
        <family val="2"/>
      </rPr>
      <t>負債対株主資本比率</t>
    </r>
  </si>
  <si>
    <r>
      <rPr>
        <b/>
        <sz val="10"/>
        <color theme="0"/>
        <rFont val="MS PGothic"/>
        <family val="2"/>
      </rPr>
      <t>番号</t>
    </r>
  </si>
  <si>
    <r>
      <rPr>
        <b/>
        <sz val="10"/>
        <color theme="0"/>
        <rFont val="MS PGothic"/>
        <family val="2"/>
      </rPr>
      <t>名前</t>
    </r>
  </si>
  <si>
    <r>
      <rPr>
        <b/>
        <sz val="10"/>
        <color theme="0"/>
        <rFont val="MS PGothic"/>
        <family val="2"/>
      </rPr>
      <t>目標</t>
    </r>
  </si>
  <si>
    <r>
      <rPr>
        <b/>
        <sz val="10"/>
        <color theme="0"/>
        <rFont val="MS PGothic"/>
        <family val="2"/>
      </rPr>
      <t>実績</t>
    </r>
  </si>
  <si>
    <r>
      <rPr>
        <b/>
        <sz val="10"/>
        <color theme="0"/>
        <rFont val="MS PGothic"/>
        <family val="2"/>
      </rPr>
      <t>残り</t>
    </r>
  </si>
  <si>
    <r>
      <rPr>
        <b/>
        <sz val="10"/>
        <color theme="0"/>
        <rFont val="MS PGothic"/>
        <family val="2"/>
      </rPr>
      <t>加算</t>
    </r>
  </si>
  <si>
    <r>
      <rPr>
        <b/>
        <sz val="10"/>
        <color theme="0"/>
        <rFont val="MS PGothic"/>
        <family val="2"/>
      </rPr>
      <t>合計</t>
    </r>
  </si>
  <si>
    <r>
      <rPr>
        <b/>
        <sz val="10"/>
        <color theme="0"/>
        <rFont val="MS PGothic"/>
        <family val="2"/>
      </rPr>
      <t>額面</t>
    </r>
  </si>
  <si>
    <r>
      <rPr>
        <b/>
        <sz val="10"/>
        <color theme="1"/>
        <rFont val="MS PGothic"/>
        <family val="2"/>
      </rPr>
      <t>手取</t>
    </r>
  </si>
  <si>
    <r>
      <rPr>
        <b/>
        <sz val="10"/>
        <color theme="0"/>
        <rFont val="MS PGothic"/>
        <family val="2"/>
      </rPr>
      <t>カレンダー</t>
    </r>
  </si>
  <si>
    <r>
      <rPr>
        <b/>
        <sz val="10"/>
        <color theme="0"/>
        <rFont val="MS PGothic"/>
        <family val="2"/>
      </rPr>
      <t>負債</t>
    </r>
  </si>
  <si>
    <r>
      <rPr>
        <b/>
        <sz val="10"/>
        <color theme="0"/>
        <rFont val="MS PGothic"/>
        <family val="2"/>
      </rPr>
      <t>資本</t>
    </r>
  </si>
  <si>
    <r>
      <rPr>
        <sz val="10"/>
        <color theme="1"/>
        <rFont val="MS PGothic"/>
        <family val="2"/>
      </rPr>
      <t>アイテム</t>
    </r>
    <r>
      <rPr>
        <sz val="10"/>
        <color theme="1"/>
        <rFont val="Century Gothic"/>
        <family val="2"/>
      </rPr>
      <t xml:space="preserve"> 1</t>
    </r>
  </si>
  <si>
    <r>
      <rPr>
        <sz val="10"/>
        <color theme="1"/>
        <rFont val="MS PGothic"/>
        <family val="2"/>
      </rPr>
      <t>アイテム</t>
    </r>
    <r>
      <rPr>
        <sz val="10"/>
        <color theme="1"/>
        <rFont val="Century Gothic"/>
        <family val="2"/>
      </rPr>
      <t xml:space="preserve">  2</t>
    </r>
  </si>
  <si>
    <r>
      <rPr>
        <sz val="10"/>
        <color theme="1"/>
        <rFont val="MS PGothic"/>
        <family val="2"/>
      </rPr>
      <t>アイテム</t>
    </r>
    <r>
      <rPr>
        <sz val="10"/>
        <color theme="1"/>
        <rFont val="Century Gothic"/>
        <family val="2"/>
      </rPr>
      <t xml:space="preserve">  3</t>
    </r>
  </si>
  <si>
    <r>
      <rPr>
        <sz val="10"/>
        <color theme="1"/>
        <rFont val="MS PGothic"/>
        <family val="2"/>
      </rPr>
      <t>アイテム</t>
    </r>
    <r>
      <rPr>
        <sz val="10"/>
        <color theme="1"/>
        <rFont val="Century Gothic"/>
        <family val="2"/>
      </rPr>
      <t xml:space="preserve">  4</t>
    </r>
  </si>
  <si>
    <r>
      <rPr>
        <sz val="10"/>
        <color theme="1"/>
        <rFont val="MS PGothic"/>
        <family val="2"/>
      </rPr>
      <t>アイテム</t>
    </r>
    <r>
      <rPr>
        <sz val="10"/>
        <color theme="1"/>
        <rFont val="Century Gothic"/>
        <family val="2"/>
      </rPr>
      <t xml:space="preserve">  5</t>
    </r>
  </si>
  <si>
    <r>
      <rPr>
        <sz val="10"/>
        <color theme="1"/>
        <rFont val="MS PGothic"/>
        <family val="2"/>
      </rPr>
      <t>アイテム</t>
    </r>
    <r>
      <rPr>
        <sz val="10"/>
        <color theme="1"/>
        <rFont val="Century Gothic"/>
        <family val="2"/>
      </rPr>
      <t xml:space="preserve">  6</t>
    </r>
  </si>
  <si>
    <r>
      <rPr>
        <sz val="10"/>
        <color theme="1"/>
        <rFont val="MS PGothic"/>
        <family val="2"/>
      </rPr>
      <t>アイテム</t>
    </r>
    <r>
      <rPr>
        <sz val="10"/>
        <color theme="1"/>
        <rFont val="Century Gothic"/>
        <family val="2"/>
      </rPr>
      <t xml:space="preserve">  7</t>
    </r>
  </si>
  <si>
    <r>
      <rPr>
        <sz val="10"/>
        <color theme="1"/>
        <rFont val="MS PGothic"/>
        <family val="2"/>
      </rPr>
      <t>アイテム</t>
    </r>
    <r>
      <rPr>
        <sz val="10"/>
        <color theme="1"/>
        <rFont val="Century Gothic"/>
        <family val="2"/>
      </rPr>
      <t xml:space="preserve">  8</t>
    </r>
  </si>
  <si>
    <r>
      <rPr>
        <sz val="10"/>
        <color theme="1"/>
        <rFont val="MS PGothic"/>
        <family val="2"/>
      </rPr>
      <t>アイテム</t>
    </r>
    <r>
      <rPr>
        <sz val="10"/>
        <color theme="1"/>
        <rFont val="Century Gothic"/>
        <family val="2"/>
      </rPr>
      <t xml:space="preserve">  9</t>
    </r>
  </si>
  <si>
    <r>
      <rPr>
        <sz val="10"/>
        <color theme="1"/>
        <rFont val="MS PGothic"/>
        <family val="2"/>
      </rPr>
      <t>アイテム</t>
    </r>
    <r>
      <rPr>
        <sz val="10"/>
        <color theme="1"/>
        <rFont val="Century Gothic"/>
        <family val="2"/>
      </rPr>
      <t xml:space="preserve"> 10</t>
    </r>
  </si>
  <si>
    <r>
      <rPr>
        <b/>
        <sz val="22"/>
        <color theme="0"/>
        <rFont val="MS PGothic"/>
        <family val="2"/>
      </rPr>
      <t>ここをクリックして</t>
    </r>
    <r>
      <rPr>
        <b/>
        <sz val="22"/>
        <color theme="0"/>
        <rFont val="Century Gothic"/>
        <family val="2"/>
      </rPr>
      <t xml:space="preserve"> Smartsheet </t>
    </r>
    <r>
      <rPr>
        <b/>
        <sz val="22"/>
        <color theme="0"/>
        <rFont val="MS PGothic"/>
        <family val="2"/>
      </rPr>
      <t>で作成</t>
    </r>
  </si>
  <si>
    <r>
      <rPr>
        <b/>
        <sz val="20"/>
        <color theme="1" tint="0.34998626667073579"/>
        <rFont val="MS PGothic"/>
        <family val="2"/>
      </rPr>
      <t>契約管理ダッシュボード</t>
    </r>
    <r>
      <rPr>
        <b/>
        <sz val="20"/>
        <color theme="1" tint="0.34998626667073579"/>
        <rFont val="Century Gothic"/>
        <family val="2"/>
      </rPr>
      <t xml:space="preserve"> </t>
    </r>
    <r>
      <rPr>
        <b/>
        <sz val="20"/>
        <color theme="1" tint="0.34998626667073579"/>
        <rFont val="MS PGothic"/>
        <family val="2"/>
      </rPr>
      <t>テンプレート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</si>
</sst>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&quot;$&quot;* #,##0.00_-;\-&quot;$&quot;* #,##0.00_-;_-&quot;$&quot;* &quot;-&quot;??_-;_-@_-"/>
    <numFmt numFmtId="177" formatCode="&quot;$&quot;#,##0"/>
  </numFmts>
  <fonts count="20" x14ac:knownFonts="1">
    <font>
      <sz val="12"/>
      <color theme="1"/>
      <name val="Yu Gothic"/>
      <family val="2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2"/>
      <scheme val="minor"/>
    </font>
    <font>
      <u/>
      <sz val="12"/>
      <color theme="10"/>
      <name val="Yu Gothic"/>
      <family val="2"/>
      <scheme val="minor"/>
    </font>
    <font>
      <u/>
      <sz val="12"/>
      <color theme="11"/>
      <name val="Yu Gothic"/>
      <family val="2"/>
      <scheme val="minor"/>
    </font>
    <font>
      <sz val="11"/>
      <color theme="1"/>
      <name val="Yu Gothic"/>
      <family val="2"/>
      <scheme val="minor"/>
    </font>
    <font>
      <b/>
      <sz val="22"/>
      <color theme="0"/>
      <name val="Century Gothic"/>
      <family val="2"/>
    </font>
    <font>
      <sz val="12"/>
      <color theme="1"/>
      <name val="MS PGothic"/>
      <family val="2"/>
      <charset val="128"/>
    </font>
    <font>
      <sz val="9"/>
      <name val="Yu Gothic"/>
      <family val="3"/>
      <charset val="134"/>
      <scheme val="minor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20"/>
      <color theme="1" tint="0.34998626667073579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20"/>
      <color theme="1" tint="0.34998626667073579"/>
      <name val="MS PGothic"/>
      <family val="2"/>
    </font>
    <font>
      <b/>
      <sz val="10"/>
      <color theme="1"/>
      <name val="MS PGothic"/>
      <family val="2"/>
    </font>
    <font>
      <sz val="10"/>
      <color theme="1"/>
      <name val="MS PGothic"/>
      <family val="2"/>
    </font>
    <font>
      <b/>
      <sz val="10"/>
      <color theme="0"/>
      <name val="MS PGothic"/>
      <family val="2"/>
    </font>
    <font>
      <b/>
      <sz val="22"/>
      <color theme="0"/>
      <name val="MS P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D32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0" tint="-0.34998626667073579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7">
    <xf numFmtId="0" fontId="0" fillId="0" borderId="0"/>
    <xf numFmtId="176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9" fillId="0" borderId="2" xfId="5" applyFont="1" applyBorder="1" applyAlignment="1">
      <alignment horizontal="left" vertical="center" wrapText="1" indent="2"/>
    </xf>
    <xf numFmtId="0" fontId="10" fillId="0" borderId="0" xfId="5" applyFont="1"/>
    <xf numFmtId="0" fontId="11" fillId="3" borderId="0" xfId="0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14" fillId="4" borderId="3" xfId="0" applyFont="1" applyFill="1" applyBorder="1" applyAlignment="1">
      <alignment horizontal="left" vertical="center" wrapText="1" indent="1"/>
    </xf>
    <xf numFmtId="0" fontId="14" fillId="4" borderId="6" xfId="0" applyFont="1" applyFill="1" applyBorder="1" applyAlignment="1">
      <alignment horizontal="left" vertical="center" wrapText="1" indent="1"/>
    </xf>
    <xf numFmtId="0" fontId="14" fillId="4" borderId="4" xfId="0" applyFont="1" applyFill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wrapText="1"/>
    </xf>
    <xf numFmtId="0" fontId="14" fillId="4" borderId="5" xfId="0" applyFont="1" applyFill="1" applyBorder="1" applyAlignment="1">
      <alignment horizontal="left" vertical="center" wrapText="1" indent="1"/>
    </xf>
    <xf numFmtId="0" fontId="14" fillId="10" borderId="5" xfId="0" applyFont="1" applyFill="1" applyBorder="1" applyAlignment="1">
      <alignment horizontal="left" vertical="center" wrapText="1" indent="1"/>
    </xf>
    <xf numFmtId="0" fontId="14" fillId="11" borderId="5" xfId="0" applyFont="1" applyFill="1" applyBorder="1" applyAlignment="1">
      <alignment horizontal="left" vertical="center" wrapText="1" indent="1"/>
    </xf>
    <xf numFmtId="0" fontId="14" fillId="9" borderId="5" xfId="0" applyFont="1" applyFill="1" applyBorder="1" applyAlignment="1">
      <alignment horizontal="left" vertical="center" wrapText="1" indent="1"/>
    </xf>
    <xf numFmtId="0" fontId="12" fillId="2" borderId="5" xfId="0" applyFont="1" applyFill="1" applyBorder="1" applyAlignment="1">
      <alignment horizontal="left" vertical="center" wrapText="1" indent="1"/>
    </xf>
    <xf numFmtId="0" fontId="14" fillId="5" borderId="5" xfId="0" applyFont="1" applyFill="1" applyBorder="1" applyAlignment="1">
      <alignment horizontal="left" vertical="center" wrapText="1" indent="1"/>
    </xf>
    <xf numFmtId="0" fontId="14" fillId="6" borderId="5" xfId="0" applyFont="1" applyFill="1" applyBorder="1" applyAlignment="1">
      <alignment horizontal="left" vertical="center" wrapText="1" indent="1"/>
    </xf>
    <xf numFmtId="0" fontId="14" fillId="7" borderId="5" xfId="0" applyFont="1" applyFill="1" applyBorder="1" applyAlignment="1">
      <alignment horizontal="left" vertical="center" wrapText="1" indent="1"/>
    </xf>
    <xf numFmtId="0" fontId="13" fillId="0" borderId="1" xfId="0" applyFont="1" applyBorder="1" applyAlignment="1">
      <alignment horizontal="left" vertical="center" wrapText="1" indent="1"/>
    </xf>
    <xf numFmtId="177" fontId="13" fillId="0" borderId="1" xfId="1" applyNumberFormat="1" applyFont="1" applyBorder="1" applyAlignment="1">
      <alignment horizontal="left" vertical="center" wrapText="1" indent="1"/>
    </xf>
    <xf numFmtId="177" fontId="13" fillId="0" borderId="1" xfId="0" applyNumberFormat="1" applyFont="1" applyBorder="1" applyAlignment="1">
      <alignment horizontal="left" vertical="center" wrapText="1" indent="1"/>
    </xf>
    <xf numFmtId="9" fontId="13" fillId="0" borderId="1" xfId="2" applyFont="1" applyBorder="1" applyAlignment="1">
      <alignment horizontal="left" vertical="center" wrapText="1" indent="1"/>
    </xf>
    <xf numFmtId="1" fontId="13" fillId="0" borderId="1" xfId="0" applyNumberFormat="1" applyFont="1" applyBorder="1" applyAlignment="1">
      <alignment horizontal="left" vertical="center" wrapText="1" indent="1"/>
    </xf>
    <xf numFmtId="0" fontId="13" fillId="8" borderId="1" xfId="0" applyFont="1" applyFill="1" applyBorder="1" applyAlignment="1">
      <alignment horizontal="left" vertical="center" wrapText="1" indent="1"/>
    </xf>
    <xf numFmtId="177" fontId="13" fillId="8" borderId="1" xfId="1" applyNumberFormat="1" applyFont="1" applyFill="1" applyBorder="1" applyAlignment="1">
      <alignment horizontal="left" vertical="center" wrapText="1" indent="1"/>
    </xf>
    <xf numFmtId="177" fontId="13" fillId="8" borderId="1" xfId="0" applyNumberFormat="1" applyFont="1" applyFill="1" applyBorder="1" applyAlignment="1">
      <alignment horizontal="left" vertical="center" wrapText="1" indent="1"/>
    </xf>
    <xf numFmtId="9" fontId="13" fillId="8" borderId="1" xfId="2" applyFont="1" applyFill="1" applyBorder="1" applyAlignment="1">
      <alignment horizontal="left" vertical="center" wrapText="1" indent="1"/>
    </xf>
    <xf numFmtId="1" fontId="13" fillId="8" borderId="1" xfId="0" applyNumberFormat="1" applyFont="1" applyFill="1" applyBorder="1" applyAlignment="1">
      <alignment horizontal="left" vertical="center" wrapText="1" indent="1"/>
    </xf>
    <xf numFmtId="177" fontId="12" fillId="0" borderId="0" xfId="0" applyNumberFormat="1" applyFont="1" applyAlignment="1">
      <alignment horizontal="left" vertical="center" wrapText="1" indent="1"/>
    </xf>
    <xf numFmtId="9" fontId="12" fillId="0" borderId="0" xfId="2" applyFont="1" applyAlignment="1">
      <alignment horizontal="left" vertical="center" wrapText="1" indent="1"/>
    </xf>
    <xf numFmtId="0" fontId="6" fillId="0" borderId="0" xfId="0" applyFont="1" applyAlignment="1">
      <alignment wrapText="1"/>
    </xf>
    <xf numFmtId="0" fontId="6" fillId="12" borderId="0" xfId="6" applyFont="1" applyFill="1" applyAlignment="1">
      <alignment horizontal="center" vertical="center"/>
    </xf>
    <xf numFmtId="0" fontId="6" fillId="12" borderId="0" xfId="6" applyFont="1" applyFill="1" applyAlignment="1"/>
  </cellXfs>
  <cellStyles count="7">
    <cellStyle name="Currency" xfId="1" builtinId="4"/>
    <cellStyle name="Followed Hyperlink" xfId="4" builtinId="9" hidden="1"/>
    <cellStyle name="Hyperlink" xfId="3" builtinId="8" hidden="1"/>
    <cellStyle name="Hyperlink" xfId="6" builtinId="8"/>
    <cellStyle name="Normal" xfId="0" builtinId="0"/>
    <cellStyle name="Normal 2" xfId="5" xr:uid="{69EFB181-84F2-124A-ACD3-DEA88A913132}"/>
    <cellStyle name="Percent" xfId="2" builtinId="5"/>
  </cellStyles>
  <dxfs count="0"/>
  <tableStyles count="0" defaultTableStyle="TableStyleMedium9" defaultPivotStyle="PivotStyleMedium7"/>
  <colors>
    <mruColors>
      <color rgb="FF00BD32"/>
      <color rgb="FFED7C00"/>
      <color rgb="FF009844"/>
      <color rgb="FFD0E08D"/>
      <color rgb="FF79AE40"/>
      <color rgb="FFFFDCE4"/>
      <color rgb="FFD6A000"/>
      <color rgb="FF6A3AFF"/>
      <color rgb="FFEE57AD"/>
      <color rgb="FFFFC1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Arial" charset="0"/>
                <a:cs typeface="Arial" charset="0"/>
              </a:defRPr>
            </a:pPr>
            <a:r>
              <a:rPr lang="ja-JP" sz="1600" b="1"/>
              <a:t>–– </a:t>
            </a:r>
            <a:r>
              <a:rPr lang="ja-JP" sz="1600" b="1">
                <a:latin typeface="MS PGothic" panose="020B0600070205080204" pitchFamily="34" charset="-128"/>
                <a:ea typeface="MS PGothic" panose="020B0600070205080204" pitchFamily="34" charset="-128"/>
              </a:rPr>
              <a:t>負債対株主資本比率 </a:t>
            </a:r>
            <a:r>
              <a:rPr lang="ja-JP" sz="1600" b="1"/>
              <a:t>––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Arial" charset="0"/>
              <a:cs typeface="Arial" charset="0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契約管理ダッシュボード!$P$84</c:f>
              <c:strCache>
                <c:ptCount val="1"/>
                <c:pt idx="0">
                  <c:v>負債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契約管理ダッシュボード!$O$85:$O$94</c:f>
              <c:numCache>
                <c:formatCode>0</c:formatCode>
                <c:ptCount val="1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cat>
          <c:val>
            <c:numRef>
              <c:f>契約管理ダッシュボード!$P$85:$P$94</c:f>
              <c:numCache>
                <c:formatCode>"$"#,##0</c:formatCode>
                <c:ptCount val="10"/>
                <c:pt idx="0">
                  <c:v>3613439</c:v>
                </c:pt>
                <c:pt idx="1">
                  <c:v>3508776</c:v>
                </c:pt>
                <c:pt idx="2">
                  <c:v>3719457</c:v>
                </c:pt>
                <c:pt idx="3">
                  <c:v>3310212</c:v>
                </c:pt>
                <c:pt idx="4">
                  <c:v>3945202</c:v>
                </c:pt>
                <c:pt idx="5">
                  <c:v>3938152</c:v>
                </c:pt>
                <c:pt idx="6">
                  <c:v>3733706</c:v>
                </c:pt>
                <c:pt idx="7">
                  <c:v>3526698</c:v>
                </c:pt>
                <c:pt idx="8">
                  <c:v>3632971</c:v>
                </c:pt>
                <c:pt idx="9">
                  <c:v>3206487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AE-7F42-AF26-4F1A64E29DEA}"/>
            </c:ext>
          </c:extLst>
        </c:ser>
        <c:ser>
          <c:idx val="1"/>
          <c:order val="1"/>
          <c:tx>
            <c:strRef>
              <c:f>契約管理ダッシュボード!$Q$84</c:f>
              <c:strCache>
                <c:ptCount val="1"/>
                <c:pt idx="0">
                  <c:v>資本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契約管理ダッシュボード!$O$85:$O$94</c:f>
              <c:numCache>
                <c:formatCode>0</c:formatCode>
                <c:ptCount val="1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cat>
          <c:val>
            <c:numRef>
              <c:f>契約管理ダッシュボード!$Q$85:$Q$94</c:f>
              <c:numCache>
                <c:formatCode>"$"#,##0</c:formatCode>
                <c:ptCount val="10"/>
                <c:pt idx="0">
                  <c:v>3293202</c:v>
                </c:pt>
                <c:pt idx="1">
                  <c:v>3441854</c:v>
                </c:pt>
                <c:pt idx="2">
                  <c:v>3531844</c:v>
                </c:pt>
                <c:pt idx="3">
                  <c:v>3354051</c:v>
                </c:pt>
                <c:pt idx="4">
                  <c:v>3476155</c:v>
                </c:pt>
                <c:pt idx="5">
                  <c:v>3538468</c:v>
                </c:pt>
                <c:pt idx="6">
                  <c:v>3727037</c:v>
                </c:pt>
                <c:pt idx="7">
                  <c:v>3425405</c:v>
                </c:pt>
                <c:pt idx="8">
                  <c:v>3734041</c:v>
                </c:pt>
                <c:pt idx="9">
                  <c:v>3677074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AE-7F42-AF26-4F1A64E29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64952944"/>
        <c:axId val="364959104"/>
      </c:barChart>
      <c:catAx>
        <c:axId val="3649529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Arial" charset="0"/>
                <a:cs typeface="Arial" charset="0"/>
              </a:defRPr>
            </a:pPr>
            <a:endParaRPr lang="ru-RU"/>
          </a:p>
        </c:txPr>
        <c:crossAx val="364959104"/>
        <c:crosses val="autoZero"/>
        <c:auto val="1"/>
        <c:lblAlgn val="ctr"/>
        <c:lblOffset val="100"/>
        <c:noMultiLvlLbl val="0"/>
      </c:catAx>
      <c:valAx>
        <c:axId val="364959104"/>
        <c:scaling>
          <c:orientation val="minMax"/>
          <c:max val="4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Arial" charset="0"/>
                <a:cs typeface="Arial" charset="0"/>
              </a:defRPr>
            </a:pPr>
            <a:endParaRPr lang="ru-RU"/>
          </a:p>
        </c:txPr>
        <c:crossAx val="364952944"/>
        <c:crosses val="autoZero"/>
        <c:crossBetween val="between"/>
        <c:minorUnit val="5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Arial" charset="0"/>
              <a:cs typeface="Arial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Century Gothic" panose="020B0502020202020204" pitchFamily="34" charset="0"/>
          <a:ea typeface="Arial" charset="0"/>
          <a:cs typeface="Arial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Arial" charset="0"/>
                <a:cs typeface="Arial" charset="0"/>
              </a:defRPr>
            </a:pPr>
            <a:r>
              <a:rPr lang="ja-JP" sz="1600" b="1">
                <a:latin typeface="Century Gothic" panose="020B0502020202020204" pitchFamily="34" charset="0"/>
                <a:ea typeface="Arial" charset="0"/>
                <a:cs typeface="Arial" charset="0"/>
              </a:rPr>
              <a:t>–– 予算 ––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Arial" charset="0"/>
              <a:cs typeface="Arial" charset="0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契約管理ダッシュボード!$D$84</c:f>
              <c:strCache>
                <c:ptCount val="1"/>
                <c:pt idx="0">
                  <c:v>目標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契約管理ダッシュボード!$C$85:$C$94</c:f>
              <c:strCache>
                <c:ptCount val="10"/>
                <c:pt idx="0">
                  <c:v>アイテム 1</c:v>
                </c:pt>
                <c:pt idx="1">
                  <c:v>アイテム  2</c:v>
                </c:pt>
                <c:pt idx="2">
                  <c:v>アイテム  3</c:v>
                </c:pt>
                <c:pt idx="3">
                  <c:v>アイテム  4</c:v>
                </c:pt>
                <c:pt idx="4">
                  <c:v>アイテム  5</c:v>
                </c:pt>
                <c:pt idx="5">
                  <c:v>アイテム  6</c:v>
                </c:pt>
                <c:pt idx="6">
                  <c:v>アイテム  7</c:v>
                </c:pt>
                <c:pt idx="7">
                  <c:v>アイテム  8</c:v>
                </c:pt>
                <c:pt idx="8">
                  <c:v>アイテム  9</c:v>
                </c:pt>
                <c:pt idx="9">
                  <c:v>アイテム 10</c:v>
                </c:pt>
              </c:strCache>
            </c:strRef>
          </c:cat>
          <c:val>
            <c:numRef>
              <c:f>契約管理ダッシュボード!$D$85:$D$94</c:f>
              <c:numCache>
                <c:formatCode>"$"#,##0</c:formatCode>
                <c:ptCount val="10"/>
                <c:pt idx="0">
                  <c:v>129868</c:v>
                </c:pt>
                <c:pt idx="1">
                  <c:v>237605</c:v>
                </c:pt>
                <c:pt idx="2">
                  <c:v>249420</c:v>
                </c:pt>
                <c:pt idx="3">
                  <c:v>226538</c:v>
                </c:pt>
                <c:pt idx="4">
                  <c:v>109478</c:v>
                </c:pt>
                <c:pt idx="5">
                  <c:v>129160</c:v>
                </c:pt>
                <c:pt idx="6">
                  <c:v>213785</c:v>
                </c:pt>
                <c:pt idx="7">
                  <c:v>128283</c:v>
                </c:pt>
                <c:pt idx="8">
                  <c:v>175438</c:v>
                </c:pt>
                <c:pt idx="9">
                  <c:v>253755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3-2143-8A00-2C09B6BDC9C8}"/>
            </c:ext>
          </c:extLst>
        </c:ser>
        <c:ser>
          <c:idx val="3"/>
          <c:order val="1"/>
          <c:tx>
            <c:strRef>
              <c:f>契約管理ダッシュボード!$E$84</c:f>
              <c:strCache>
                <c:ptCount val="1"/>
                <c:pt idx="0">
                  <c:v>実績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契約管理ダッシュボード!$C$85:$C$94</c:f>
              <c:strCache>
                <c:ptCount val="10"/>
                <c:pt idx="0">
                  <c:v>アイテム 1</c:v>
                </c:pt>
                <c:pt idx="1">
                  <c:v>アイテム  2</c:v>
                </c:pt>
                <c:pt idx="2">
                  <c:v>アイテム  3</c:v>
                </c:pt>
                <c:pt idx="3">
                  <c:v>アイテム  4</c:v>
                </c:pt>
                <c:pt idx="4">
                  <c:v>アイテム  5</c:v>
                </c:pt>
                <c:pt idx="5">
                  <c:v>アイテム  6</c:v>
                </c:pt>
                <c:pt idx="6">
                  <c:v>アイテム  7</c:v>
                </c:pt>
                <c:pt idx="7">
                  <c:v>アイテム  8</c:v>
                </c:pt>
                <c:pt idx="8">
                  <c:v>アイテム  9</c:v>
                </c:pt>
                <c:pt idx="9">
                  <c:v>アイテム 10</c:v>
                </c:pt>
              </c:strCache>
            </c:strRef>
          </c:cat>
          <c:val>
            <c:numRef>
              <c:f>契約管理ダッシュボード!$E$85:$E$94</c:f>
              <c:numCache>
                <c:formatCode>"$"#,##0</c:formatCode>
                <c:ptCount val="10"/>
                <c:pt idx="0">
                  <c:v>256513</c:v>
                </c:pt>
                <c:pt idx="1">
                  <c:v>85618</c:v>
                </c:pt>
                <c:pt idx="2">
                  <c:v>264259</c:v>
                </c:pt>
                <c:pt idx="3">
                  <c:v>293368</c:v>
                </c:pt>
                <c:pt idx="4">
                  <c:v>174003</c:v>
                </c:pt>
                <c:pt idx="5">
                  <c:v>249567</c:v>
                </c:pt>
                <c:pt idx="6">
                  <c:v>79255</c:v>
                </c:pt>
                <c:pt idx="7">
                  <c:v>122300</c:v>
                </c:pt>
                <c:pt idx="8">
                  <c:v>119943</c:v>
                </c:pt>
                <c:pt idx="9">
                  <c:v>255187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23-2143-8A00-2C09B6BDC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70134992"/>
        <c:axId val="370138352"/>
      </c:barChart>
      <c:catAx>
        <c:axId val="3701349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MS PGothic" panose="020B0600070205080204" pitchFamily="34" charset="-128"/>
                <a:cs typeface="Arial" charset="0"/>
              </a:defRPr>
            </a:pPr>
            <a:endParaRPr lang="ru-RU"/>
          </a:p>
        </c:txPr>
        <c:crossAx val="370138352"/>
        <c:crosses val="autoZero"/>
        <c:auto val="1"/>
        <c:lblAlgn val="ctr"/>
        <c:lblOffset val="100"/>
        <c:noMultiLvlLbl val="0"/>
      </c:catAx>
      <c:valAx>
        <c:axId val="370138352"/>
        <c:scaling>
          <c:orientation val="minMax"/>
          <c:max val="300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cross"/>
        <c:minorTickMark val="in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Arial" charset="0"/>
                <a:cs typeface="Arial" charset="0"/>
              </a:defRPr>
            </a:pPr>
            <a:endParaRPr lang="ru-RU"/>
          </a:p>
        </c:txPr>
        <c:crossAx val="370134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Arial" charset="0"/>
              <a:cs typeface="Arial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charset="0"/>
          <a:ea typeface="Arial" charset="0"/>
          <a:cs typeface="Arial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Arial" charset="0"/>
                <a:cs typeface="Arial" charset="0"/>
              </a:defRPr>
            </a:pPr>
            <a:r>
              <a:rPr lang="ja-JP" sz="1600" b="1"/>
              <a:t>–– 収益 ––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Arial" charset="0"/>
              <a:cs typeface="Arial" charset="0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契約管理ダッシュボード!$I$84</c:f>
              <c:strCache>
                <c:ptCount val="1"/>
                <c:pt idx="0">
                  <c:v>目標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契約管理ダッシュボード!$C$85:$C$94</c:f>
              <c:strCache>
                <c:ptCount val="10"/>
                <c:pt idx="0">
                  <c:v>アイテム 1</c:v>
                </c:pt>
                <c:pt idx="1">
                  <c:v>アイテム  2</c:v>
                </c:pt>
                <c:pt idx="2">
                  <c:v>アイテム  3</c:v>
                </c:pt>
                <c:pt idx="3">
                  <c:v>アイテム  4</c:v>
                </c:pt>
                <c:pt idx="4">
                  <c:v>アイテム  5</c:v>
                </c:pt>
                <c:pt idx="5">
                  <c:v>アイテム  6</c:v>
                </c:pt>
                <c:pt idx="6">
                  <c:v>アイテム  7</c:v>
                </c:pt>
                <c:pt idx="7">
                  <c:v>アイテム  8</c:v>
                </c:pt>
                <c:pt idx="8">
                  <c:v>アイテム  9</c:v>
                </c:pt>
                <c:pt idx="9">
                  <c:v>アイテム 10</c:v>
                </c:pt>
              </c:strCache>
            </c:strRef>
          </c:cat>
          <c:val>
            <c:numRef>
              <c:f>契約管理ダッシュボード!$I$85:$I$94</c:f>
              <c:numCache>
                <c:formatCode>"$"#,##0</c:formatCode>
                <c:ptCount val="10"/>
                <c:pt idx="0">
                  <c:v>1100916</c:v>
                </c:pt>
                <c:pt idx="1">
                  <c:v>215534</c:v>
                </c:pt>
                <c:pt idx="2">
                  <c:v>820719</c:v>
                </c:pt>
                <c:pt idx="3">
                  <c:v>620242</c:v>
                </c:pt>
                <c:pt idx="4">
                  <c:v>821177</c:v>
                </c:pt>
                <c:pt idx="5">
                  <c:v>901263</c:v>
                </c:pt>
                <c:pt idx="6">
                  <c:v>878528</c:v>
                </c:pt>
                <c:pt idx="7">
                  <c:v>838380</c:v>
                </c:pt>
                <c:pt idx="8">
                  <c:v>1073157</c:v>
                </c:pt>
                <c:pt idx="9">
                  <c:v>1141047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7A-9642-87D3-76C09E4BC486}"/>
            </c:ext>
          </c:extLst>
        </c:ser>
        <c:ser>
          <c:idx val="1"/>
          <c:order val="1"/>
          <c:tx>
            <c:strRef>
              <c:f>契約管理ダッシュボード!$J$84</c:f>
              <c:strCache>
                <c:ptCount val="1"/>
                <c:pt idx="0">
                  <c:v>実績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契約管理ダッシュボード!$C$85:$C$94</c:f>
              <c:strCache>
                <c:ptCount val="10"/>
                <c:pt idx="0">
                  <c:v>アイテム 1</c:v>
                </c:pt>
                <c:pt idx="1">
                  <c:v>アイテム  2</c:v>
                </c:pt>
                <c:pt idx="2">
                  <c:v>アイテム  3</c:v>
                </c:pt>
                <c:pt idx="3">
                  <c:v>アイテム  4</c:v>
                </c:pt>
                <c:pt idx="4">
                  <c:v>アイテム  5</c:v>
                </c:pt>
                <c:pt idx="5">
                  <c:v>アイテム  6</c:v>
                </c:pt>
                <c:pt idx="6">
                  <c:v>アイテム  7</c:v>
                </c:pt>
                <c:pt idx="7">
                  <c:v>アイテム  8</c:v>
                </c:pt>
                <c:pt idx="8">
                  <c:v>アイテム  9</c:v>
                </c:pt>
                <c:pt idx="9">
                  <c:v>アイテム 10</c:v>
                </c:pt>
              </c:strCache>
            </c:strRef>
          </c:cat>
          <c:val>
            <c:numRef>
              <c:f>契約管理ダッシュボード!$J$85:$J$94</c:f>
              <c:numCache>
                <c:formatCode>"$"#,##0</c:formatCode>
                <c:ptCount val="10"/>
                <c:pt idx="0">
                  <c:v>1073357</c:v>
                </c:pt>
                <c:pt idx="1">
                  <c:v>878162</c:v>
                </c:pt>
                <c:pt idx="2">
                  <c:v>1193784</c:v>
                </c:pt>
                <c:pt idx="3">
                  <c:v>420345</c:v>
                </c:pt>
                <c:pt idx="4">
                  <c:v>1175811</c:v>
                </c:pt>
                <c:pt idx="5">
                  <c:v>1015766</c:v>
                </c:pt>
                <c:pt idx="6">
                  <c:v>733751</c:v>
                </c:pt>
                <c:pt idx="7">
                  <c:v>955983</c:v>
                </c:pt>
                <c:pt idx="8">
                  <c:v>924095</c:v>
                </c:pt>
                <c:pt idx="9">
                  <c:v>1061074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7A-9642-87D3-76C09E4BC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70135552"/>
        <c:axId val="370134432"/>
      </c:barChart>
      <c:catAx>
        <c:axId val="3701355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Arial" charset="0"/>
                <a:cs typeface="Arial" charset="0"/>
              </a:defRPr>
            </a:pPr>
            <a:endParaRPr lang="ru-RU"/>
          </a:p>
        </c:txPr>
        <c:crossAx val="370134432"/>
        <c:crosses val="autoZero"/>
        <c:auto val="1"/>
        <c:lblAlgn val="ctr"/>
        <c:lblOffset val="100"/>
        <c:noMultiLvlLbl val="0"/>
      </c:catAx>
      <c:valAx>
        <c:axId val="370134432"/>
        <c:scaling>
          <c:orientation val="minMax"/>
          <c:max val="1250000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cross"/>
        <c:minorTickMark val="in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Arial" charset="0"/>
                <a:cs typeface="Arial" charset="0"/>
              </a:defRPr>
            </a:pPr>
            <a:endParaRPr lang="ru-RU"/>
          </a:p>
        </c:txPr>
        <c:crossAx val="37013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Arial" charset="0"/>
              <a:cs typeface="Arial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Century Gothic" panose="020B0502020202020204" pitchFamily="34" charset="0"/>
          <a:ea typeface="Arial" charset="0"/>
          <a:cs typeface="Arial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Arial" charset="0"/>
                <a:cs typeface="Arial" charset="0"/>
              </a:defRPr>
            </a:pPr>
            <a:r>
              <a:rPr lang="ja-JP" sz="1600" b="1"/>
              <a:t>–– 予算合計 ––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Arial" charset="0"/>
              <a:cs typeface="Arial" charset="0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契約管理ダッシュボード!$D$84</c:f>
              <c:strCache>
                <c:ptCount val="1"/>
                <c:pt idx="0">
                  <c:v>目標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A62-434D-AFCA-B54FFCEB6A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Arial" charset="0"/>
                    <a:cs typeface="Arial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契約管理ダッシュボード!$C$85:$C$94</c:f>
              <c:strCache>
                <c:ptCount val="10"/>
                <c:pt idx="0">
                  <c:v>アイテム 1</c:v>
                </c:pt>
                <c:pt idx="1">
                  <c:v>アイテム  2</c:v>
                </c:pt>
                <c:pt idx="2">
                  <c:v>アイテム  3</c:v>
                </c:pt>
                <c:pt idx="3">
                  <c:v>アイテム  4</c:v>
                </c:pt>
                <c:pt idx="4">
                  <c:v>アイテム  5</c:v>
                </c:pt>
                <c:pt idx="5">
                  <c:v>アイテム  6</c:v>
                </c:pt>
                <c:pt idx="6">
                  <c:v>アイテム  7</c:v>
                </c:pt>
                <c:pt idx="7">
                  <c:v>アイテム  8</c:v>
                </c:pt>
                <c:pt idx="8">
                  <c:v>アイテム  9</c:v>
                </c:pt>
                <c:pt idx="9">
                  <c:v>アイテム 10</c:v>
                </c:pt>
              </c:strCache>
            </c:strRef>
          </c:cat>
          <c:val>
            <c:numRef>
              <c:f>契約管理ダッシュボード!$D$95</c:f>
              <c:numCache>
                <c:formatCode>"$"#,##0</c:formatCode>
                <c:ptCount val="1"/>
                <c:pt idx="0">
                  <c:v>1853330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98-7F4A-9A38-3E01E829680B}"/>
            </c:ext>
          </c:extLst>
        </c:ser>
        <c:ser>
          <c:idx val="3"/>
          <c:order val="1"/>
          <c:tx>
            <c:strRef>
              <c:f>契約管理ダッシュボード!$E$84</c:f>
              <c:strCache>
                <c:ptCount val="1"/>
                <c:pt idx="0">
                  <c:v>実績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>
              <a:innerShdw blurRad="63500" dist="50800" dir="18900000">
                <a:prstClr val="black">
                  <a:alpha val="50000"/>
                </a:prstClr>
              </a:inn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E498-7F4A-9A38-3E01E82968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Arial" charset="0"/>
                    <a:cs typeface="Arial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契約管理ダッシュボード!$C$85:$C$94</c:f>
              <c:strCache>
                <c:ptCount val="10"/>
                <c:pt idx="0">
                  <c:v>アイテム 1</c:v>
                </c:pt>
                <c:pt idx="1">
                  <c:v>アイテム  2</c:v>
                </c:pt>
                <c:pt idx="2">
                  <c:v>アイテム  3</c:v>
                </c:pt>
                <c:pt idx="3">
                  <c:v>アイテム  4</c:v>
                </c:pt>
                <c:pt idx="4">
                  <c:v>アイテム  5</c:v>
                </c:pt>
                <c:pt idx="5">
                  <c:v>アイテム  6</c:v>
                </c:pt>
                <c:pt idx="6">
                  <c:v>アイテム  7</c:v>
                </c:pt>
                <c:pt idx="7">
                  <c:v>アイテム  8</c:v>
                </c:pt>
                <c:pt idx="8">
                  <c:v>アイテム  9</c:v>
                </c:pt>
                <c:pt idx="9">
                  <c:v>アイテム 10</c:v>
                </c:pt>
              </c:strCache>
            </c:strRef>
          </c:cat>
          <c:val>
            <c:numRef>
              <c:f>契約管理ダッシュボード!$E$95</c:f>
              <c:numCache>
                <c:formatCode>"$"#,##0</c:formatCode>
                <c:ptCount val="1"/>
                <c:pt idx="0">
                  <c:v>1900013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98-7F4A-9A38-3E01E8296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25"/>
        <c:axId val="370126592"/>
        <c:axId val="370124352"/>
      </c:barChart>
      <c:catAx>
        <c:axId val="370126592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370124352"/>
        <c:crosses val="autoZero"/>
        <c:auto val="1"/>
        <c:lblAlgn val="ctr"/>
        <c:lblOffset val="100"/>
        <c:noMultiLvlLbl val="0"/>
      </c:catAx>
      <c:valAx>
        <c:axId val="370124352"/>
        <c:scaling>
          <c:orientation val="minMax"/>
          <c:max val="2000000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cross"/>
        <c:minorTickMark val="in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Arial" charset="0"/>
                <a:cs typeface="Arial" charset="0"/>
              </a:defRPr>
            </a:pPr>
            <a:endParaRPr lang="ru-RU"/>
          </a:p>
        </c:txPr>
        <c:crossAx val="370126592"/>
        <c:crosses val="autoZero"/>
        <c:crossBetween val="between"/>
        <c:majorUnit val="25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Arial" charset="0"/>
              <a:cs typeface="Arial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Century Gothic" panose="020B0502020202020204" pitchFamily="34" charset="0"/>
          <a:ea typeface="Arial" charset="0"/>
          <a:cs typeface="Arial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Arial" charset="0"/>
                <a:cs typeface="Arial" charset="0"/>
              </a:defRPr>
            </a:pPr>
            <a:r>
              <a:rPr lang="ja-JP" sz="1600" b="1"/>
              <a:t>–– 収益合計 ––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Arial" charset="0"/>
              <a:cs typeface="Arial" charset="0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契約管理ダッシュボード!$I$84</c:f>
              <c:strCache>
                <c:ptCount val="1"/>
                <c:pt idx="0">
                  <c:v>目標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952-6A48-BB84-913ADBE7DA8B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52-6A48-BB84-913ADBE7D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Arial" charset="0"/>
                    <a:cs typeface="Arial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契約管理ダッシュボード!$C$85:$J$94</c:f>
              <c:multiLvlStrCache>
                <c:ptCount val="10"/>
                <c:lvl>
                  <c:pt idx="0">
                    <c:v>$1,073,357</c:v>
                  </c:pt>
                  <c:pt idx="1">
                    <c:v>$878,162</c:v>
                  </c:pt>
                  <c:pt idx="2">
                    <c:v>$1,193,784</c:v>
                  </c:pt>
                  <c:pt idx="3">
                    <c:v>$420,345</c:v>
                  </c:pt>
                  <c:pt idx="4">
                    <c:v>$1,175,811</c:v>
                  </c:pt>
                  <c:pt idx="5">
                    <c:v>$1,015,766</c:v>
                  </c:pt>
                  <c:pt idx="6">
                    <c:v>$733,751</c:v>
                  </c:pt>
                  <c:pt idx="7">
                    <c:v>$955,983</c:v>
                  </c:pt>
                  <c:pt idx="8">
                    <c:v>$924,095</c:v>
                  </c:pt>
                  <c:pt idx="9">
                    <c:v>$1,061,074</c:v>
                  </c:pt>
                </c:lvl>
                <c:lvl>
                  <c:pt idx="0">
                    <c:v>$1,100,916</c:v>
                  </c:pt>
                  <c:pt idx="1">
                    <c:v>$215,534</c:v>
                  </c:pt>
                  <c:pt idx="2">
                    <c:v>$820,719</c:v>
                  </c:pt>
                  <c:pt idx="3">
                    <c:v>$620,242</c:v>
                  </c:pt>
                  <c:pt idx="4">
                    <c:v>$821,177</c:v>
                  </c:pt>
                  <c:pt idx="5">
                    <c:v>$901,263</c:v>
                  </c:pt>
                  <c:pt idx="6">
                    <c:v>$878,528</c:v>
                  </c:pt>
                  <c:pt idx="7">
                    <c:v>$838,380</c:v>
                  </c:pt>
                  <c:pt idx="8">
                    <c:v>$1,073,157</c:v>
                  </c:pt>
                  <c:pt idx="9">
                    <c:v>$1,141,047</c:v>
                  </c:pt>
                </c:lvl>
                <c:lvl>
                  <c:pt idx="0">
                    <c:v>$280,796</c:v>
                  </c:pt>
                  <c:pt idx="1">
                    <c:v>$96,216</c:v>
                  </c:pt>
                  <c:pt idx="2">
                    <c:v>$274,786</c:v>
                  </c:pt>
                  <c:pt idx="3">
                    <c:v>$313,960</c:v>
                  </c:pt>
                  <c:pt idx="4">
                    <c:v>$194,395</c:v>
                  </c:pt>
                  <c:pt idx="5">
                    <c:v>$264,057</c:v>
                  </c:pt>
                  <c:pt idx="6">
                    <c:v>$94,837</c:v>
                  </c:pt>
                  <c:pt idx="7">
                    <c:v>$143,906</c:v>
                  </c:pt>
                  <c:pt idx="8">
                    <c:v>$140,610</c:v>
                  </c:pt>
                  <c:pt idx="9">
                    <c:v>$267,534</c:v>
                  </c:pt>
                </c:lvl>
                <c:lvl>
                  <c:pt idx="0">
                    <c:v>$24,283</c:v>
                  </c:pt>
                  <c:pt idx="1">
                    <c:v>$10,598</c:v>
                  </c:pt>
                  <c:pt idx="2">
                    <c:v>$10,527</c:v>
                  </c:pt>
                  <c:pt idx="3">
                    <c:v>$20,592</c:v>
                  </c:pt>
                  <c:pt idx="4">
                    <c:v>$20,392</c:v>
                  </c:pt>
                  <c:pt idx="5">
                    <c:v>$14,490</c:v>
                  </c:pt>
                  <c:pt idx="6">
                    <c:v>$15,582</c:v>
                  </c:pt>
                  <c:pt idx="7">
                    <c:v>$21,606</c:v>
                  </c:pt>
                  <c:pt idx="8">
                    <c:v>$20,667</c:v>
                  </c:pt>
                  <c:pt idx="9">
                    <c:v>$12,347</c:v>
                  </c:pt>
                </c:lvl>
                <c:lvl>
                  <c:pt idx="0">
                    <c:v>-$126,645</c:v>
                  </c:pt>
                  <c:pt idx="1">
                    <c:v>$151,987</c:v>
                  </c:pt>
                  <c:pt idx="2">
                    <c:v>-$14,839</c:v>
                  </c:pt>
                  <c:pt idx="3">
                    <c:v>-$66,830</c:v>
                  </c:pt>
                  <c:pt idx="4">
                    <c:v>-$64,525</c:v>
                  </c:pt>
                  <c:pt idx="5">
                    <c:v>-$120,407</c:v>
                  </c:pt>
                  <c:pt idx="6">
                    <c:v>$134,530</c:v>
                  </c:pt>
                  <c:pt idx="7">
                    <c:v>$5,983</c:v>
                  </c:pt>
                  <c:pt idx="8">
                    <c:v>$55,495</c:v>
                  </c:pt>
                  <c:pt idx="9">
                    <c:v>-$1,432</c:v>
                  </c:pt>
                </c:lvl>
                <c:lvl>
                  <c:pt idx="0">
                    <c:v>$256,513</c:v>
                  </c:pt>
                  <c:pt idx="1">
                    <c:v>$85,618</c:v>
                  </c:pt>
                  <c:pt idx="2">
                    <c:v>$264,259</c:v>
                  </c:pt>
                  <c:pt idx="3">
                    <c:v>$293,368</c:v>
                  </c:pt>
                  <c:pt idx="4">
                    <c:v>$174,003</c:v>
                  </c:pt>
                  <c:pt idx="5">
                    <c:v>$249,567</c:v>
                  </c:pt>
                  <c:pt idx="6">
                    <c:v>$79,255</c:v>
                  </c:pt>
                  <c:pt idx="7">
                    <c:v>$122,300</c:v>
                  </c:pt>
                  <c:pt idx="8">
                    <c:v>$119,943</c:v>
                  </c:pt>
                  <c:pt idx="9">
                    <c:v>$255,187</c:v>
                  </c:pt>
                </c:lvl>
                <c:lvl>
                  <c:pt idx="0">
                    <c:v>$129,868</c:v>
                  </c:pt>
                  <c:pt idx="1">
                    <c:v>$237,605</c:v>
                  </c:pt>
                  <c:pt idx="2">
                    <c:v>$249,420</c:v>
                  </c:pt>
                  <c:pt idx="3">
                    <c:v>$226,538</c:v>
                  </c:pt>
                  <c:pt idx="4">
                    <c:v>$109,478</c:v>
                  </c:pt>
                  <c:pt idx="5">
                    <c:v>$129,160</c:v>
                  </c:pt>
                  <c:pt idx="6">
                    <c:v>$213,785</c:v>
                  </c:pt>
                  <c:pt idx="7">
                    <c:v>$128,283</c:v>
                  </c:pt>
                  <c:pt idx="8">
                    <c:v>$175,438</c:v>
                  </c:pt>
                  <c:pt idx="9">
                    <c:v>$253,755</c:v>
                  </c:pt>
                </c:lvl>
                <c:lvl>
                  <c:pt idx="0">
                    <c:v>アイテム 1</c:v>
                  </c:pt>
                  <c:pt idx="1">
                    <c:v>アイテム  2</c:v>
                  </c:pt>
                  <c:pt idx="2">
                    <c:v>アイテム  3</c:v>
                  </c:pt>
                  <c:pt idx="3">
                    <c:v>アイテム  4</c:v>
                  </c:pt>
                  <c:pt idx="4">
                    <c:v>アイテム  5</c:v>
                  </c:pt>
                  <c:pt idx="5">
                    <c:v>アイテム  6</c:v>
                  </c:pt>
                  <c:pt idx="6">
                    <c:v>アイテム  7</c:v>
                  </c:pt>
                  <c:pt idx="7">
                    <c:v>アイテム  8</c:v>
                  </c:pt>
                  <c:pt idx="8">
                    <c:v>アイテム  9</c:v>
                  </c:pt>
                  <c:pt idx="9">
                    <c:v>アイテム 10</c:v>
                  </c:pt>
                </c:lvl>
              </c:multiLvlStrCache>
            </c:multiLvlStrRef>
          </c:cat>
          <c:val>
            <c:numRef>
              <c:f>契約管理ダッシュボード!$I$95</c:f>
              <c:numCache>
                <c:formatCode>"$"#,##0</c:formatCode>
                <c:ptCount val="1"/>
                <c:pt idx="0">
                  <c:v>8410963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2-6A48-BB84-913ADBE7DA8B}"/>
            </c:ext>
          </c:extLst>
        </c:ser>
        <c:ser>
          <c:idx val="3"/>
          <c:order val="1"/>
          <c:tx>
            <c:strRef>
              <c:f>契約管理ダッシュボード!$J$84</c:f>
              <c:strCache>
                <c:ptCount val="1"/>
                <c:pt idx="0">
                  <c:v>実績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>
              <a:innerShdw blurRad="63500" dist="50800" dir="18900000">
                <a:prstClr val="black">
                  <a:alpha val="50000"/>
                </a:prst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Arial" charset="0"/>
                    <a:cs typeface="Arial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契約管理ダッシュボード!$C$85:$J$94</c:f>
              <c:multiLvlStrCache>
                <c:ptCount val="10"/>
                <c:lvl>
                  <c:pt idx="0">
                    <c:v>$1,073,357</c:v>
                  </c:pt>
                  <c:pt idx="1">
                    <c:v>$878,162</c:v>
                  </c:pt>
                  <c:pt idx="2">
                    <c:v>$1,193,784</c:v>
                  </c:pt>
                  <c:pt idx="3">
                    <c:v>$420,345</c:v>
                  </c:pt>
                  <c:pt idx="4">
                    <c:v>$1,175,811</c:v>
                  </c:pt>
                  <c:pt idx="5">
                    <c:v>$1,015,766</c:v>
                  </c:pt>
                  <c:pt idx="6">
                    <c:v>$733,751</c:v>
                  </c:pt>
                  <c:pt idx="7">
                    <c:v>$955,983</c:v>
                  </c:pt>
                  <c:pt idx="8">
                    <c:v>$924,095</c:v>
                  </c:pt>
                  <c:pt idx="9">
                    <c:v>$1,061,074</c:v>
                  </c:pt>
                </c:lvl>
                <c:lvl>
                  <c:pt idx="0">
                    <c:v>$1,100,916</c:v>
                  </c:pt>
                  <c:pt idx="1">
                    <c:v>$215,534</c:v>
                  </c:pt>
                  <c:pt idx="2">
                    <c:v>$820,719</c:v>
                  </c:pt>
                  <c:pt idx="3">
                    <c:v>$620,242</c:v>
                  </c:pt>
                  <c:pt idx="4">
                    <c:v>$821,177</c:v>
                  </c:pt>
                  <c:pt idx="5">
                    <c:v>$901,263</c:v>
                  </c:pt>
                  <c:pt idx="6">
                    <c:v>$878,528</c:v>
                  </c:pt>
                  <c:pt idx="7">
                    <c:v>$838,380</c:v>
                  </c:pt>
                  <c:pt idx="8">
                    <c:v>$1,073,157</c:v>
                  </c:pt>
                  <c:pt idx="9">
                    <c:v>$1,141,047</c:v>
                  </c:pt>
                </c:lvl>
                <c:lvl>
                  <c:pt idx="0">
                    <c:v>$280,796</c:v>
                  </c:pt>
                  <c:pt idx="1">
                    <c:v>$96,216</c:v>
                  </c:pt>
                  <c:pt idx="2">
                    <c:v>$274,786</c:v>
                  </c:pt>
                  <c:pt idx="3">
                    <c:v>$313,960</c:v>
                  </c:pt>
                  <c:pt idx="4">
                    <c:v>$194,395</c:v>
                  </c:pt>
                  <c:pt idx="5">
                    <c:v>$264,057</c:v>
                  </c:pt>
                  <c:pt idx="6">
                    <c:v>$94,837</c:v>
                  </c:pt>
                  <c:pt idx="7">
                    <c:v>$143,906</c:v>
                  </c:pt>
                  <c:pt idx="8">
                    <c:v>$140,610</c:v>
                  </c:pt>
                  <c:pt idx="9">
                    <c:v>$267,534</c:v>
                  </c:pt>
                </c:lvl>
                <c:lvl>
                  <c:pt idx="0">
                    <c:v>$24,283</c:v>
                  </c:pt>
                  <c:pt idx="1">
                    <c:v>$10,598</c:v>
                  </c:pt>
                  <c:pt idx="2">
                    <c:v>$10,527</c:v>
                  </c:pt>
                  <c:pt idx="3">
                    <c:v>$20,592</c:v>
                  </c:pt>
                  <c:pt idx="4">
                    <c:v>$20,392</c:v>
                  </c:pt>
                  <c:pt idx="5">
                    <c:v>$14,490</c:v>
                  </c:pt>
                  <c:pt idx="6">
                    <c:v>$15,582</c:v>
                  </c:pt>
                  <c:pt idx="7">
                    <c:v>$21,606</c:v>
                  </c:pt>
                  <c:pt idx="8">
                    <c:v>$20,667</c:v>
                  </c:pt>
                  <c:pt idx="9">
                    <c:v>$12,347</c:v>
                  </c:pt>
                </c:lvl>
                <c:lvl>
                  <c:pt idx="0">
                    <c:v>-$126,645</c:v>
                  </c:pt>
                  <c:pt idx="1">
                    <c:v>$151,987</c:v>
                  </c:pt>
                  <c:pt idx="2">
                    <c:v>-$14,839</c:v>
                  </c:pt>
                  <c:pt idx="3">
                    <c:v>-$66,830</c:v>
                  </c:pt>
                  <c:pt idx="4">
                    <c:v>-$64,525</c:v>
                  </c:pt>
                  <c:pt idx="5">
                    <c:v>-$120,407</c:v>
                  </c:pt>
                  <c:pt idx="6">
                    <c:v>$134,530</c:v>
                  </c:pt>
                  <c:pt idx="7">
                    <c:v>$5,983</c:v>
                  </c:pt>
                  <c:pt idx="8">
                    <c:v>$55,495</c:v>
                  </c:pt>
                  <c:pt idx="9">
                    <c:v>-$1,432</c:v>
                  </c:pt>
                </c:lvl>
                <c:lvl>
                  <c:pt idx="0">
                    <c:v>$256,513</c:v>
                  </c:pt>
                  <c:pt idx="1">
                    <c:v>$85,618</c:v>
                  </c:pt>
                  <c:pt idx="2">
                    <c:v>$264,259</c:v>
                  </c:pt>
                  <c:pt idx="3">
                    <c:v>$293,368</c:v>
                  </c:pt>
                  <c:pt idx="4">
                    <c:v>$174,003</c:v>
                  </c:pt>
                  <c:pt idx="5">
                    <c:v>$249,567</c:v>
                  </c:pt>
                  <c:pt idx="6">
                    <c:v>$79,255</c:v>
                  </c:pt>
                  <c:pt idx="7">
                    <c:v>$122,300</c:v>
                  </c:pt>
                  <c:pt idx="8">
                    <c:v>$119,943</c:v>
                  </c:pt>
                  <c:pt idx="9">
                    <c:v>$255,187</c:v>
                  </c:pt>
                </c:lvl>
                <c:lvl>
                  <c:pt idx="0">
                    <c:v>$129,868</c:v>
                  </c:pt>
                  <c:pt idx="1">
                    <c:v>$237,605</c:v>
                  </c:pt>
                  <c:pt idx="2">
                    <c:v>$249,420</c:v>
                  </c:pt>
                  <c:pt idx="3">
                    <c:v>$226,538</c:v>
                  </c:pt>
                  <c:pt idx="4">
                    <c:v>$109,478</c:v>
                  </c:pt>
                  <c:pt idx="5">
                    <c:v>$129,160</c:v>
                  </c:pt>
                  <c:pt idx="6">
                    <c:v>$213,785</c:v>
                  </c:pt>
                  <c:pt idx="7">
                    <c:v>$128,283</c:v>
                  </c:pt>
                  <c:pt idx="8">
                    <c:v>$175,438</c:v>
                  </c:pt>
                  <c:pt idx="9">
                    <c:v>$253,755</c:v>
                  </c:pt>
                </c:lvl>
                <c:lvl>
                  <c:pt idx="0">
                    <c:v>アイテム 1</c:v>
                  </c:pt>
                  <c:pt idx="1">
                    <c:v>アイテム  2</c:v>
                  </c:pt>
                  <c:pt idx="2">
                    <c:v>アイテム  3</c:v>
                  </c:pt>
                  <c:pt idx="3">
                    <c:v>アイテム  4</c:v>
                  </c:pt>
                  <c:pt idx="4">
                    <c:v>アイテム  5</c:v>
                  </c:pt>
                  <c:pt idx="5">
                    <c:v>アイテム  6</c:v>
                  </c:pt>
                  <c:pt idx="6">
                    <c:v>アイテム  7</c:v>
                  </c:pt>
                  <c:pt idx="7">
                    <c:v>アイテム  8</c:v>
                  </c:pt>
                  <c:pt idx="8">
                    <c:v>アイテム  9</c:v>
                  </c:pt>
                  <c:pt idx="9">
                    <c:v>アイテム 10</c:v>
                  </c:pt>
                </c:lvl>
              </c:multiLvlStrCache>
            </c:multiLvlStrRef>
          </c:cat>
          <c:val>
            <c:numRef>
              <c:f>契約管理ダッシュボード!$J$95</c:f>
              <c:numCache>
                <c:formatCode>"$"#,##0</c:formatCode>
                <c:ptCount val="1"/>
                <c:pt idx="0">
                  <c:v>9432128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52-6A48-BB84-913ADBE7D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25"/>
        <c:axId val="370130512"/>
        <c:axId val="370129952"/>
      </c:barChart>
      <c:catAx>
        <c:axId val="370130512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370129952"/>
        <c:crosses val="autoZero"/>
        <c:auto val="1"/>
        <c:lblAlgn val="ctr"/>
        <c:lblOffset val="100"/>
        <c:noMultiLvlLbl val="0"/>
      </c:catAx>
      <c:valAx>
        <c:axId val="370129952"/>
        <c:scaling>
          <c:orientation val="minMax"/>
          <c:max val="10000000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cross"/>
        <c:minorTickMark val="in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Arial" charset="0"/>
                <a:cs typeface="Arial" charset="0"/>
              </a:defRPr>
            </a:pPr>
            <a:endParaRPr lang="ru-RU"/>
          </a:p>
        </c:txPr>
        <c:crossAx val="370130512"/>
        <c:crosses val="autoZero"/>
        <c:crossBetween val="between"/>
        <c:majorUnit val="1000000"/>
        <c:minorUnit val="5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Arial" charset="0"/>
              <a:cs typeface="Arial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Century Gothic" panose="020B0502020202020204" pitchFamily="34" charset="0"/>
          <a:ea typeface="Arial" charset="0"/>
          <a:cs typeface="Arial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ja-JP" sz="1600" b="1">
                <a:latin typeface="Century Gothic" panose="020B0502020202020204" pitchFamily="34" charset="0"/>
              </a:rPr>
              <a:t>–– 利益率 ––</a:t>
            </a:r>
          </a:p>
        </c:rich>
      </c:tx>
      <c:layout>
        <c:manualLayout>
          <c:xMode val="edge"/>
          <c:yMode val="edge"/>
          <c:x val="0.45119444444444401"/>
          <c:y val="3.14985236220471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契約管理ダッシュボード!$L$84</c:f>
              <c:strCache>
                <c:ptCount val="1"/>
                <c:pt idx="0">
                  <c:v>額面</c:v>
                </c:pt>
              </c:strCache>
            </c:strRef>
          </c:tx>
          <c:spPr>
            <a:ln w="31750" cap="rnd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</c:marker>
          <c:cat>
            <c:strRef>
              <c:f>契約管理ダッシュボード!$C$85:$C$94</c:f>
              <c:strCache>
                <c:ptCount val="10"/>
                <c:pt idx="0">
                  <c:v>アイテム 1</c:v>
                </c:pt>
                <c:pt idx="1">
                  <c:v>アイテム  2</c:v>
                </c:pt>
                <c:pt idx="2">
                  <c:v>アイテム  3</c:v>
                </c:pt>
                <c:pt idx="3">
                  <c:v>アイテム  4</c:v>
                </c:pt>
                <c:pt idx="4">
                  <c:v>アイテム  5</c:v>
                </c:pt>
                <c:pt idx="5">
                  <c:v>アイテム  6</c:v>
                </c:pt>
                <c:pt idx="6">
                  <c:v>アイテム  7</c:v>
                </c:pt>
                <c:pt idx="7">
                  <c:v>アイテム  8</c:v>
                </c:pt>
                <c:pt idx="8">
                  <c:v>アイテム  9</c:v>
                </c:pt>
                <c:pt idx="9">
                  <c:v>アイテム 10</c:v>
                </c:pt>
              </c:strCache>
            </c:strRef>
          </c:cat>
          <c:val>
            <c:numRef>
              <c:f>契約管理ダッシュボード!$L$85:$L$94</c:f>
              <c:numCache>
                <c:formatCode>0%</c:formatCode>
                <c:ptCount val="10"/>
                <c:pt idx="0">
                  <c:v>0.76101800239808381</c:v>
                </c:pt>
                <c:pt idx="1">
                  <c:v>0.90250318278404218</c:v>
                </c:pt>
                <c:pt idx="2">
                  <c:v>0.77863750896309547</c:v>
                </c:pt>
                <c:pt idx="3">
                  <c:v>0.30207805493106854</c:v>
                </c:pt>
                <c:pt idx="4">
                  <c:v>0.85201448191928808</c:v>
                </c:pt>
                <c:pt idx="5">
                  <c:v>0.75430660211111611</c:v>
                </c:pt>
                <c:pt idx="6">
                  <c:v>0.89198651858736822</c:v>
                </c:pt>
                <c:pt idx="7">
                  <c:v>0.87206885478089047</c:v>
                </c:pt>
                <c:pt idx="8">
                  <c:v>0.87020490317553933</c:v>
                </c:pt>
                <c:pt idx="9">
                  <c:v>0.75950122234641504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4E-A643-9ED3-DCE178CEC8F9}"/>
            </c:ext>
          </c:extLst>
        </c:ser>
        <c:ser>
          <c:idx val="1"/>
          <c:order val="1"/>
          <c:tx>
            <c:strRef>
              <c:f>契約管理ダッシュボード!$M$84</c:f>
              <c:strCache>
                <c:ptCount val="1"/>
                <c:pt idx="0">
                  <c:v>手取</c:v>
                </c:pt>
              </c:strCache>
            </c:strRef>
          </c:tx>
          <c:spPr>
            <a:ln w="31750" cap="rnd">
              <a:solidFill>
                <a:schemeClr val="tx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</c:marker>
          <c:cat>
            <c:strRef>
              <c:f>契約管理ダッシュボード!$C$85:$C$94</c:f>
              <c:strCache>
                <c:ptCount val="10"/>
                <c:pt idx="0">
                  <c:v>アイテム 1</c:v>
                </c:pt>
                <c:pt idx="1">
                  <c:v>アイテム  2</c:v>
                </c:pt>
                <c:pt idx="2">
                  <c:v>アイテム  3</c:v>
                </c:pt>
                <c:pt idx="3">
                  <c:v>アイテム  4</c:v>
                </c:pt>
                <c:pt idx="4">
                  <c:v>アイテム  5</c:v>
                </c:pt>
                <c:pt idx="5">
                  <c:v>アイテム  6</c:v>
                </c:pt>
                <c:pt idx="6">
                  <c:v>アイテム  7</c:v>
                </c:pt>
                <c:pt idx="7">
                  <c:v>アイテム  8</c:v>
                </c:pt>
                <c:pt idx="8">
                  <c:v>アイテム  9</c:v>
                </c:pt>
                <c:pt idx="9">
                  <c:v>アイテム 10</c:v>
                </c:pt>
              </c:strCache>
            </c:strRef>
          </c:cat>
          <c:val>
            <c:numRef>
              <c:f>契約管理ダッシュボード!$M$85:$M$94</c:f>
              <c:numCache>
                <c:formatCode>0%</c:formatCode>
                <c:ptCount val="10"/>
                <c:pt idx="0">
                  <c:v>0.73839458819386283</c:v>
                </c:pt>
                <c:pt idx="1">
                  <c:v>0.89043479449122143</c:v>
                </c:pt>
                <c:pt idx="2">
                  <c:v>0.76981933080021181</c:v>
                </c:pt>
                <c:pt idx="3">
                  <c:v>0.25308972391725842</c:v>
                </c:pt>
                <c:pt idx="4">
                  <c:v>0.83467155860933429</c:v>
                </c:pt>
                <c:pt idx="5">
                  <c:v>0.74004150562235793</c:v>
                </c:pt>
                <c:pt idx="6">
                  <c:v>0.87075043168595345</c:v>
                </c:pt>
                <c:pt idx="7">
                  <c:v>0.84946803447341634</c:v>
                </c:pt>
                <c:pt idx="8">
                  <c:v>0.84784031944767579</c:v>
                </c:pt>
                <c:pt idx="9">
                  <c:v>0.7478648991493525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4E-A643-9ED3-DCE178CEC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950016"/>
        <c:axId val="360953936"/>
      </c:lineChart>
      <c:catAx>
        <c:axId val="36095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ru-RU"/>
          </a:p>
        </c:txPr>
        <c:crossAx val="360953936"/>
        <c:crosses val="autoZero"/>
        <c:auto val="1"/>
        <c:lblAlgn val="ctr"/>
        <c:lblOffset val="100"/>
        <c:noMultiLvlLbl val="0"/>
      </c:catAx>
      <c:valAx>
        <c:axId val="360953936"/>
        <c:scaling>
          <c:orientation val="minMax"/>
          <c:max val="1"/>
          <c:min val="0.2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ru-RU"/>
          </a:p>
        </c:txPr>
        <c:crossAx val="360950016"/>
        <c:crosses val="autoZero"/>
        <c:crossBetween val="between"/>
        <c:min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Century Gothic" panose="020B0502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hyperlink" Target="https://jp.smartsheet.com/try-it?trp=78317" TargetMode="Externa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57</xdr:row>
      <xdr:rowOff>63500</xdr:rowOff>
    </xdr:from>
    <xdr:to>
      <xdr:col>22</xdr:col>
      <xdr:colOff>495300</xdr:colOff>
      <xdr:row>81</xdr:row>
      <xdr:rowOff>111252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11</xdr:col>
      <xdr:colOff>215900</xdr:colOff>
      <xdr:row>23</xdr:row>
      <xdr:rowOff>12700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787400</xdr:colOff>
      <xdr:row>1</xdr:row>
      <xdr:rowOff>50800</xdr:rowOff>
    </xdr:from>
    <xdr:to>
      <xdr:col>23</xdr:col>
      <xdr:colOff>144780</xdr:colOff>
      <xdr:row>23</xdr:row>
      <xdr:rowOff>63500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23</xdr:row>
      <xdr:rowOff>0</xdr:rowOff>
    </xdr:from>
    <xdr:to>
      <xdr:col>11</xdr:col>
      <xdr:colOff>215900</xdr:colOff>
      <xdr:row>34</xdr:row>
      <xdr:rowOff>25400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558800</xdr:colOff>
      <xdr:row>23</xdr:row>
      <xdr:rowOff>12700</xdr:rowOff>
    </xdr:from>
    <xdr:to>
      <xdr:col>22</xdr:col>
      <xdr:colOff>347980</xdr:colOff>
      <xdr:row>34</xdr:row>
      <xdr:rowOff>38100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215900</xdr:colOff>
      <xdr:row>36</xdr:row>
      <xdr:rowOff>0</xdr:rowOff>
    </xdr:from>
    <xdr:to>
      <xdr:col>22</xdr:col>
      <xdr:colOff>495300</xdr:colOff>
      <xdr:row>56</xdr:row>
      <xdr:rowOff>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19</xdr:col>
      <xdr:colOff>28575</xdr:colOff>
      <xdr:row>0</xdr:row>
      <xdr:rowOff>28575</xdr:rowOff>
    </xdr:from>
    <xdr:to>
      <xdr:col>22</xdr:col>
      <xdr:colOff>15868</xdr:colOff>
      <xdr:row>0</xdr:row>
      <xdr:rowOff>577340</xdr:rowOff>
    </xdr:to>
    <xdr:pic>
      <xdr:nvPicPr>
        <xdr:cNvPr id="2" name="Picture 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20048D-2E8D-49FF-BD20-C87218FC9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60025" y="28575"/>
          <a:ext cx="2759068" cy="5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jp.smartsheet.com/try-it?trp=7831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499984740745262"/>
    <pageSetUpPr fitToPage="1"/>
  </sheetPr>
  <dimension ref="B1:V97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10.77734375" defaultRowHeight="13.5" x14ac:dyDescent="0.25"/>
  <cols>
    <col min="1" max="1" width="3.21875" style="10" customWidth="1"/>
    <col min="2" max="13" width="15.77734375" style="10" customWidth="1"/>
    <col min="14" max="14" width="1.77734375" style="10" customWidth="1"/>
    <col min="15" max="15" width="21.21875" style="10" customWidth="1"/>
    <col min="16" max="17" width="15.77734375" style="10" customWidth="1"/>
    <col min="18" max="22" width="10.77734375" style="10"/>
    <col min="23" max="23" width="5.77734375" style="10" customWidth="1"/>
    <col min="24" max="24" width="3.21875" style="10" customWidth="1"/>
    <col min="25" max="16384" width="10.77734375" style="10"/>
  </cols>
  <sheetData>
    <row r="1" spans="2:10" s="5" customFormat="1" ht="50.1" customHeight="1" x14ac:dyDescent="0.25">
      <c r="B1" s="3" t="s">
        <v>30</v>
      </c>
      <c r="C1" s="4"/>
      <c r="D1" s="4"/>
      <c r="E1" s="4"/>
      <c r="F1" s="4"/>
      <c r="G1" s="4"/>
      <c r="H1" s="4"/>
      <c r="I1" s="4"/>
      <c r="J1" s="4"/>
    </row>
    <row r="83" spans="2:17" ht="30" customHeight="1" x14ac:dyDescent="0.25">
      <c r="B83" s="6" t="s">
        <v>1</v>
      </c>
      <c r="C83" s="7"/>
      <c r="D83" s="6" t="s">
        <v>2</v>
      </c>
      <c r="E83" s="7"/>
      <c r="F83" s="7"/>
      <c r="G83" s="6" t="s">
        <v>3</v>
      </c>
      <c r="H83" s="8"/>
      <c r="I83" s="7" t="s">
        <v>4</v>
      </c>
      <c r="J83" s="7"/>
      <c r="K83" s="8"/>
      <c r="L83" s="7" t="s">
        <v>5</v>
      </c>
      <c r="M83" s="8"/>
      <c r="N83" s="9"/>
      <c r="O83" s="6" t="s">
        <v>6</v>
      </c>
      <c r="P83" s="7"/>
      <c r="Q83" s="8"/>
    </row>
    <row r="84" spans="2:17" ht="25.15" customHeight="1" x14ac:dyDescent="0.25">
      <c r="B84" s="11" t="s">
        <v>7</v>
      </c>
      <c r="C84" s="11" t="s">
        <v>8</v>
      </c>
      <c r="D84" s="12" t="s">
        <v>9</v>
      </c>
      <c r="E84" s="13" t="s">
        <v>10</v>
      </c>
      <c r="F84" s="11" t="s">
        <v>11</v>
      </c>
      <c r="G84" s="11" t="s">
        <v>12</v>
      </c>
      <c r="H84" s="11" t="s">
        <v>13</v>
      </c>
      <c r="I84" s="12" t="s">
        <v>9</v>
      </c>
      <c r="J84" s="13" t="s">
        <v>10</v>
      </c>
      <c r="K84" s="11" t="s">
        <v>11</v>
      </c>
      <c r="L84" s="14" t="s">
        <v>14</v>
      </c>
      <c r="M84" s="15" t="s">
        <v>15</v>
      </c>
      <c r="N84" s="9"/>
      <c r="O84" s="16" t="s">
        <v>16</v>
      </c>
      <c r="P84" s="17" t="s">
        <v>17</v>
      </c>
      <c r="Q84" s="18" t="s">
        <v>18</v>
      </c>
    </row>
    <row r="85" spans="2:17" x14ac:dyDescent="0.25">
      <c r="B85" s="19">
        <v>1</v>
      </c>
      <c r="C85" s="19" t="s">
        <v>19</v>
      </c>
      <c r="D85" s="20">
        <v>129868</v>
      </c>
      <c r="E85" s="20">
        <v>256513</v>
      </c>
      <c r="F85" s="20">
        <f t="shared" ref="F85:F94" si="0">(D85-E85)</f>
        <v>-126645</v>
      </c>
      <c r="G85" s="21">
        <v>24283</v>
      </c>
      <c r="H85" s="21">
        <f t="shared" ref="H85:H94" si="1">G85+E85</f>
        <v>280796</v>
      </c>
      <c r="I85" s="20">
        <v>1100916</v>
      </c>
      <c r="J85" s="20">
        <v>1073357</v>
      </c>
      <c r="K85" s="20">
        <f t="shared" ref="K85:K94" si="2">J85-I85</f>
        <v>-27559</v>
      </c>
      <c r="L85" s="22">
        <f t="shared" ref="L85:L94" si="3">(J85-E85)/J85</f>
        <v>0.76101800239808381</v>
      </c>
      <c r="M85" s="22">
        <f t="shared" ref="M85:M94" si="4">(J85-H85)/J85</f>
        <v>0.73839458819386283</v>
      </c>
      <c r="N85" s="9"/>
      <c r="O85" s="23">
        <v>2022</v>
      </c>
      <c r="P85" s="21">
        <v>3613439</v>
      </c>
      <c r="Q85" s="21">
        <v>3293202</v>
      </c>
    </row>
    <row r="86" spans="2:17" x14ac:dyDescent="0.25">
      <c r="B86" s="24">
        <v>2</v>
      </c>
      <c r="C86" s="24" t="s">
        <v>20</v>
      </c>
      <c r="D86" s="25">
        <v>237605</v>
      </c>
      <c r="E86" s="25">
        <v>85618</v>
      </c>
      <c r="F86" s="25">
        <f t="shared" si="0"/>
        <v>151987</v>
      </c>
      <c r="G86" s="26">
        <v>10598</v>
      </c>
      <c r="H86" s="26">
        <f t="shared" si="1"/>
        <v>96216</v>
      </c>
      <c r="I86" s="25">
        <v>215534</v>
      </c>
      <c r="J86" s="25">
        <v>878162</v>
      </c>
      <c r="K86" s="25">
        <f t="shared" si="2"/>
        <v>662628</v>
      </c>
      <c r="L86" s="27">
        <f t="shared" si="3"/>
        <v>0.90250318278404218</v>
      </c>
      <c r="M86" s="27">
        <f t="shared" si="4"/>
        <v>0.89043479449122143</v>
      </c>
      <c r="N86" s="9"/>
      <c r="O86" s="28">
        <v>2023</v>
      </c>
      <c r="P86" s="26">
        <v>3508776</v>
      </c>
      <c r="Q86" s="26">
        <v>3441854</v>
      </c>
    </row>
    <row r="87" spans="2:17" x14ac:dyDescent="0.25">
      <c r="B87" s="19">
        <v>3</v>
      </c>
      <c r="C87" s="19" t="s">
        <v>21</v>
      </c>
      <c r="D87" s="20">
        <v>249420</v>
      </c>
      <c r="E87" s="20">
        <v>264259</v>
      </c>
      <c r="F87" s="20">
        <f t="shared" si="0"/>
        <v>-14839</v>
      </c>
      <c r="G87" s="21">
        <v>10527</v>
      </c>
      <c r="H87" s="21">
        <f t="shared" si="1"/>
        <v>274786</v>
      </c>
      <c r="I87" s="20">
        <v>820719</v>
      </c>
      <c r="J87" s="20">
        <v>1193784</v>
      </c>
      <c r="K87" s="20">
        <f t="shared" si="2"/>
        <v>373065</v>
      </c>
      <c r="L87" s="22">
        <f t="shared" si="3"/>
        <v>0.77863750896309547</v>
      </c>
      <c r="M87" s="22">
        <f t="shared" si="4"/>
        <v>0.76981933080021181</v>
      </c>
      <c r="N87" s="9"/>
      <c r="O87" s="23">
        <v>2024</v>
      </c>
      <c r="P87" s="21">
        <v>3719457</v>
      </c>
      <c r="Q87" s="21">
        <v>3531844</v>
      </c>
    </row>
    <row r="88" spans="2:17" x14ac:dyDescent="0.25">
      <c r="B88" s="24">
        <v>4</v>
      </c>
      <c r="C88" s="24" t="s">
        <v>22</v>
      </c>
      <c r="D88" s="25">
        <v>226538</v>
      </c>
      <c r="E88" s="25">
        <v>293368</v>
      </c>
      <c r="F88" s="25">
        <f t="shared" si="0"/>
        <v>-66830</v>
      </c>
      <c r="G88" s="26">
        <v>20592</v>
      </c>
      <c r="H88" s="26">
        <f t="shared" si="1"/>
        <v>313960</v>
      </c>
      <c r="I88" s="25">
        <v>620242</v>
      </c>
      <c r="J88" s="25">
        <v>420345</v>
      </c>
      <c r="K88" s="25">
        <f t="shared" si="2"/>
        <v>-199897</v>
      </c>
      <c r="L88" s="27">
        <f t="shared" si="3"/>
        <v>0.30207805493106854</v>
      </c>
      <c r="M88" s="27">
        <f t="shared" si="4"/>
        <v>0.25308972391725842</v>
      </c>
      <c r="N88" s="9"/>
      <c r="O88" s="28">
        <v>2025</v>
      </c>
      <c r="P88" s="26">
        <v>3310212</v>
      </c>
      <c r="Q88" s="26">
        <v>3354051</v>
      </c>
    </row>
    <row r="89" spans="2:17" x14ac:dyDescent="0.25">
      <c r="B89" s="19">
        <v>5</v>
      </c>
      <c r="C89" s="19" t="s">
        <v>23</v>
      </c>
      <c r="D89" s="20">
        <v>109478</v>
      </c>
      <c r="E89" s="20">
        <v>174003</v>
      </c>
      <c r="F89" s="20">
        <f t="shared" si="0"/>
        <v>-64525</v>
      </c>
      <c r="G89" s="21">
        <v>20392</v>
      </c>
      <c r="H89" s="21">
        <f t="shared" si="1"/>
        <v>194395</v>
      </c>
      <c r="I89" s="20">
        <v>821177</v>
      </c>
      <c r="J89" s="20">
        <v>1175811</v>
      </c>
      <c r="K89" s="20">
        <f t="shared" si="2"/>
        <v>354634</v>
      </c>
      <c r="L89" s="22">
        <f t="shared" si="3"/>
        <v>0.85201448191928808</v>
      </c>
      <c r="M89" s="22">
        <f t="shared" si="4"/>
        <v>0.83467155860933429</v>
      </c>
      <c r="N89" s="9"/>
      <c r="O89" s="23">
        <v>2026</v>
      </c>
      <c r="P89" s="21">
        <v>3945202</v>
      </c>
      <c r="Q89" s="21">
        <v>3476155</v>
      </c>
    </row>
    <row r="90" spans="2:17" x14ac:dyDescent="0.25">
      <c r="B90" s="24">
        <v>6</v>
      </c>
      <c r="C90" s="24" t="s">
        <v>24</v>
      </c>
      <c r="D90" s="25">
        <v>129160</v>
      </c>
      <c r="E90" s="25">
        <v>249567</v>
      </c>
      <c r="F90" s="25">
        <f t="shared" si="0"/>
        <v>-120407</v>
      </c>
      <c r="G90" s="26">
        <v>14490</v>
      </c>
      <c r="H90" s="26">
        <f t="shared" si="1"/>
        <v>264057</v>
      </c>
      <c r="I90" s="25">
        <v>901263</v>
      </c>
      <c r="J90" s="25">
        <v>1015766</v>
      </c>
      <c r="K90" s="25">
        <f t="shared" si="2"/>
        <v>114503</v>
      </c>
      <c r="L90" s="27">
        <f t="shared" si="3"/>
        <v>0.75430660211111611</v>
      </c>
      <c r="M90" s="27">
        <f t="shared" si="4"/>
        <v>0.74004150562235793</v>
      </c>
      <c r="N90" s="9"/>
      <c r="O90" s="28">
        <v>2027</v>
      </c>
      <c r="P90" s="26">
        <v>3938152</v>
      </c>
      <c r="Q90" s="26">
        <v>3538468</v>
      </c>
    </row>
    <row r="91" spans="2:17" x14ac:dyDescent="0.25">
      <c r="B91" s="19">
        <v>7</v>
      </c>
      <c r="C91" s="19" t="s">
        <v>25</v>
      </c>
      <c r="D91" s="20">
        <v>213785</v>
      </c>
      <c r="E91" s="20">
        <v>79255</v>
      </c>
      <c r="F91" s="20">
        <f t="shared" si="0"/>
        <v>134530</v>
      </c>
      <c r="G91" s="21">
        <v>15582</v>
      </c>
      <c r="H91" s="21">
        <f t="shared" si="1"/>
        <v>94837</v>
      </c>
      <c r="I91" s="20">
        <v>878528</v>
      </c>
      <c r="J91" s="20">
        <v>733751</v>
      </c>
      <c r="K91" s="20">
        <f t="shared" si="2"/>
        <v>-144777</v>
      </c>
      <c r="L91" s="22">
        <f t="shared" si="3"/>
        <v>0.89198651858736822</v>
      </c>
      <c r="M91" s="22">
        <f t="shared" si="4"/>
        <v>0.87075043168595345</v>
      </c>
      <c r="N91" s="9"/>
      <c r="O91" s="23">
        <v>2028</v>
      </c>
      <c r="P91" s="21">
        <v>3733706</v>
      </c>
      <c r="Q91" s="21">
        <v>3727037</v>
      </c>
    </row>
    <row r="92" spans="2:17" x14ac:dyDescent="0.25">
      <c r="B92" s="24">
        <v>8</v>
      </c>
      <c r="C92" s="24" t="s">
        <v>26</v>
      </c>
      <c r="D92" s="25">
        <v>128283</v>
      </c>
      <c r="E92" s="25">
        <v>122300</v>
      </c>
      <c r="F92" s="25">
        <f t="shared" si="0"/>
        <v>5983</v>
      </c>
      <c r="G92" s="26">
        <v>21606</v>
      </c>
      <c r="H92" s="26">
        <f t="shared" si="1"/>
        <v>143906</v>
      </c>
      <c r="I92" s="25">
        <v>838380</v>
      </c>
      <c r="J92" s="25">
        <v>955983</v>
      </c>
      <c r="K92" s="25">
        <f t="shared" si="2"/>
        <v>117603</v>
      </c>
      <c r="L92" s="27">
        <f t="shared" si="3"/>
        <v>0.87206885478089047</v>
      </c>
      <c r="M92" s="27">
        <f t="shared" si="4"/>
        <v>0.84946803447341634</v>
      </c>
      <c r="N92" s="9"/>
      <c r="O92" s="28">
        <v>2029</v>
      </c>
      <c r="P92" s="26">
        <v>3526698</v>
      </c>
      <c r="Q92" s="26">
        <v>3425405</v>
      </c>
    </row>
    <row r="93" spans="2:17" x14ac:dyDescent="0.25">
      <c r="B93" s="19">
        <v>9</v>
      </c>
      <c r="C93" s="19" t="s">
        <v>27</v>
      </c>
      <c r="D93" s="20">
        <v>175438</v>
      </c>
      <c r="E93" s="20">
        <v>119943</v>
      </c>
      <c r="F93" s="20">
        <f t="shared" si="0"/>
        <v>55495</v>
      </c>
      <c r="G93" s="21">
        <v>20667</v>
      </c>
      <c r="H93" s="21">
        <f t="shared" si="1"/>
        <v>140610</v>
      </c>
      <c r="I93" s="20">
        <v>1073157</v>
      </c>
      <c r="J93" s="20">
        <v>924095</v>
      </c>
      <c r="K93" s="20">
        <f t="shared" si="2"/>
        <v>-149062</v>
      </c>
      <c r="L93" s="22">
        <f t="shared" si="3"/>
        <v>0.87020490317553933</v>
      </c>
      <c r="M93" s="22">
        <f t="shared" si="4"/>
        <v>0.84784031944767579</v>
      </c>
      <c r="N93" s="9"/>
      <c r="O93" s="23">
        <v>2030</v>
      </c>
      <c r="P93" s="21">
        <v>3632971</v>
      </c>
      <c r="Q93" s="21">
        <v>3734041</v>
      </c>
    </row>
    <row r="94" spans="2:17" x14ac:dyDescent="0.25">
      <c r="B94" s="24">
        <v>10</v>
      </c>
      <c r="C94" s="24" t="s">
        <v>28</v>
      </c>
      <c r="D94" s="25">
        <v>253755</v>
      </c>
      <c r="E94" s="25">
        <v>255187</v>
      </c>
      <c r="F94" s="25">
        <f t="shared" si="0"/>
        <v>-1432</v>
      </c>
      <c r="G94" s="26">
        <v>12347</v>
      </c>
      <c r="H94" s="26">
        <f t="shared" si="1"/>
        <v>267534</v>
      </c>
      <c r="I94" s="25">
        <v>1141047</v>
      </c>
      <c r="J94" s="25">
        <v>1061074</v>
      </c>
      <c r="K94" s="25">
        <f t="shared" si="2"/>
        <v>-79973</v>
      </c>
      <c r="L94" s="27">
        <f t="shared" si="3"/>
        <v>0.75950122234641504</v>
      </c>
      <c r="M94" s="27">
        <f t="shared" si="4"/>
        <v>0.7478648991493525</v>
      </c>
      <c r="N94" s="9"/>
      <c r="O94" s="28">
        <v>2031</v>
      </c>
      <c r="P94" s="26">
        <v>3206487</v>
      </c>
      <c r="Q94" s="26">
        <v>3677074</v>
      </c>
    </row>
    <row r="95" spans="2:17" x14ac:dyDescent="0.25">
      <c r="B95" s="9"/>
      <c r="C95" s="9"/>
      <c r="D95" s="29">
        <f t="shared" ref="D95:K95" si="5">SUM(D85:D94)</f>
        <v>1853330</v>
      </c>
      <c r="E95" s="29">
        <f t="shared" si="5"/>
        <v>1900013</v>
      </c>
      <c r="F95" s="29">
        <f t="shared" si="5"/>
        <v>-46683</v>
      </c>
      <c r="G95" s="29">
        <f t="shared" si="5"/>
        <v>171084</v>
      </c>
      <c r="H95" s="29">
        <f t="shared" si="5"/>
        <v>2071097</v>
      </c>
      <c r="I95" s="29">
        <f t="shared" si="5"/>
        <v>8410963</v>
      </c>
      <c r="J95" s="29">
        <f t="shared" si="5"/>
        <v>9432128</v>
      </c>
      <c r="K95" s="29">
        <f t="shared" si="5"/>
        <v>1021165</v>
      </c>
      <c r="L95" s="30">
        <f>SUM(L85:L94)/10</f>
        <v>0.77443193319969061</v>
      </c>
      <c r="M95" s="30">
        <f>SUM(M85:M94)/10</f>
        <v>0.75423751863906441</v>
      </c>
      <c r="N95" s="9"/>
      <c r="O95" s="9"/>
      <c r="P95" s="9"/>
      <c r="Q95" s="9"/>
    </row>
    <row r="96" spans="2:17" ht="10.9" customHeight="1" x14ac:dyDescent="0.25"/>
    <row r="97" spans="2:22" s="31" customFormat="1" ht="49.9" customHeight="1" x14ac:dyDescent="0.4">
      <c r="B97" s="32" t="s">
        <v>29</v>
      </c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</row>
  </sheetData>
  <mergeCells count="1">
    <mergeCell ref="B97:V97"/>
  </mergeCells>
  <phoneticPr fontId="8" type="noConversion"/>
  <hyperlinks>
    <hyperlink ref="B97:V97" r:id="rId1" display="ここをクリックして Smartsheet で作成" xr:uid="{B343A392-C1B3-46B3-91CC-0A9EA87DD319}"/>
  </hyperlinks>
  <pageMargins left="0.3" right="0.3" top="0.3" bottom="0.3" header="0" footer="0"/>
  <pageSetup scale="41" fitToHeight="0" orientation="landscape" horizontalDpi="0" verticalDpi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C249C-6B84-DE44-8306-EC53C72FC1AC}">
  <sheetPr>
    <tabColor theme="1"/>
  </sheetPr>
  <dimension ref="B2"/>
  <sheetViews>
    <sheetView showGridLines="0" workbookViewId="0"/>
  </sheetViews>
  <sheetFormatPr defaultColWidth="10.77734375" defaultRowHeight="16.5" x14ac:dyDescent="0.3"/>
  <cols>
    <col min="1" max="1" width="3.21875" style="2" customWidth="1"/>
    <col min="2" max="2" width="85.77734375" style="2" customWidth="1"/>
    <col min="3" max="16384" width="10.77734375" style="2"/>
  </cols>
  <sheetData>
    <row r="2" spans="2:2" ht="120" customHeight="1" x14ac:dyDescent="0.3">
      <c r="B2" s="1" t="s">
        <v>0</v>
      </c>
    </row>
  </sheetData>
  <phoneticPr fontId="8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契約管理ダッシュボード</vt:lpstr>
      <vt:lpstr>- 免責条項 -</vt:lpstr>
      <vt:lpstr>契約管理ダッシュボード!Print_Area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Sun Ye</cp:lastModifiedBy>
  <dcterms:created xsi:type="dcterms:W3CDTF">2016-03-21T16:06:55Z</dcterms:created>
  <dcterms:modified xsi:type="dcterms:W3CDTF">2025-05-23T14:04:27Z</dcterms:modified>
</cp:coreProperties>
</file>