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JP\-content-risk-heat-map-templates\"/>
    </mc:Choice>
  </mc:AlternateContent>
  <xr:revisionPtr revIDLastSave="0" documentId="13_ncr:1_{4B37A0A4-39C9-4FD6-A7D7-E8EE795C91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記入例 - リスク評価ヒート マップ" sheetId="10" r:id="rId1"/>
    <sheet name="空白 - リスク評価ヒート マップ" sheetId="13" r:id="rId2"/>
    <sheet name="ドロップダウン キー – 削除しない –" sheetId="7" r:id="rId3"/>
    <sheet name="- 免責条項 -" sheetId="4" r:id="rId4"/>
  </sheets>
  <externalReferences>
    <externalReference r:id="rId5"/>
  </externalReferences>
  <definedNames>
    <definedName name="_xlnm.Print_Area" localSheetId="0">'記入例 - リスク評価ヒート マップ'!$B$1:$J$35</definedName>
    <definedName name="_xlnm.Print_Area" localSheetId="1">'空白 - リスク評価ヒート マップ'!$B$1:$J$51</definedName>
    <definedName name="Type" localSheetId="2">'[1]Maintenance Work Order'!#REF!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3" l="1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11" i="10"/>
  <c r="G12" i="10"/>
  <c r="G13" i="10"/>
  <c r="G14" i="10"/>
  <c r="G15" i="10"/>
  <c r="I15" i="10"/>
  <c r="F5" i="10"/>
  <c r="I8" i="10"/>
  <c r="H7" i="10"/>
  <c r="G6" i="10"/>
  <c r="E4" i="10"/>
  <c r="G43" i="13"/>
  <c r="G42" i="13"/>
  <c r="G41" i="13"/>
  <c r="G40" i="13"/>
  <c r="G39" i="13"/>
  <c r="G38" i="13"/>
  <c r="G37" i="13"/>
  <c r="G12" i="13"/>
  <c r="G34" i="13"/>
  <c r="G33" i="13"/>
  <c r="G32" i="13"/>
  <c r="G31" i="13"/>
  <c r="G30" i="13"/>
  <c r="G29" i="13"/>
  <c r="G28" i="13"/>
  <c r="G27" i="13"/>
  <c r="G26" i="13"/>
  <c r="G51" i="13"/>
  <c r="G50" i="13"/>
  <c r="G49" i="13"/>
  <c r="G48" i="13"/>
  <c r="G47" i="13"/>
  <c r="G46" i="13"/>
  <c r="G45" i="13"/>
  <c r="G44" i="13"/>
  <c r="G36" i="13"/>
  <c r="G35" i="13"/>
  <c r="G25" i="13"/>
  <c r="G24" i="13"/>
  <c r="G23" i="13"/>
  <c r="G22" i="13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  <c r="G15" i="13"/>
  <c r="G14" i="13"/>
  <c r="G13" i="13"/>
  <c r="I15" i="13"/>
  <c r="E4" i="13"/>
  <c r="I8" i="13"/>
  <c r="H7" i="13"/>
  <c r="G6" i="13"/>
  <c r="F5" i="13"/>
</calcChain>
</file>

<file path=xl/sharedStrings.xml><?xml version="1.0" encoding="utf-8"?>
<sst xmlns="http://schemas.openxmlformats.org/spreadsheetml/2006/main" count="125" uniqueCount="84">
  <si>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</si>
  <si>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</si>
  <si>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</si>
  <si>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</si>
  <si>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</si>
  <si>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</si>
  <si>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</si>
  <si>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</si>
  <si>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</si>
  <si>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</si>
  <si>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</si>
  <si>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</si>
  <si>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</si>
  <si>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</si>
  <si>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</si>
  <si>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</si>
  <si>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</si>
  <si>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</si>
  <si>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</si>
  <si>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</si>
  <si>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</si>
  <si>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</si>
  <si>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</si>
  <si>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</si>
  <si>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</si>
  <si>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</si>
  <si>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</si>
  <si>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</si>
  <si>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</si>
  <si>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</si>
  <si>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</si>
  <si>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r>
      <rPr>
        <b/>
        <sz val="24"/>
        <color theme="1" tint="0.34998626667073579"/>
        <rFont val="MS PGothic"/>
        <family val="2"/>
        <charset val="128"/>
      </rPr>
      <t>リスク評価ヒート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(Excel </t>
    </r>
    <r>
      <rPr>
        <b/>
        <sz val="24"/>
        <color theme="1" tint="0.34998626667073579"/>
        <rFont val="MS PGothic"/>
        <family val="2"/>
        <charset val="128"/>
      </rPr>
      <t>形式</t>
    </r>
    <r>
      <rPr>
        <b/>
        <sz val="24"/>
        <color theme="1" tint="0.34998626667073579"/>
        <rFont val="Century Gothic"/>
        <family val="2"/>
      </rPr>
      <t>)</t>
    </r>
  </si>
  <si>
    <r>
      <rPr>
        <sz val="12"/>
        <color theme="8" tint="-0.499984740745262"/>
        <rFont val="MS PGothic"/>
        <family val="2"/>
        <charset val="128"/>
      </rPr>
      <t>ユーザーは、下のデータ</t>
    </r>
    <r>
      <rPr>
        <sz val="12"/>
        <color theme="8" tint="-0.499984740745262"/>
        <rFont val="Century Gothic"/>
        <family val="2"/>
      </rPr>
      <t xml:space="preserve"> </t>
    </r>
    <r>
      <rPr>
        <sz val="12"/>
        <color theme="8" tint="-0.499984740745262"/>
        <rFont val="MS PGothic"/>
        <family val="2"/>
        <charset val="128"/>
      </rPr>
      <t>テーブルのシェーディングされていないセルのみにデータを入力してください。</t>
    </r>
    <r>
      <rPr>
        <sz val="12"/>
        <color theme="8" tint="-0.499984740745262"/>
        <rFont val="Century Gothic"/>
        <family val="2"/>
      </rPr>
      <t xml:space="preserve"> </t>
    </r>
    <r>
      <rPr>
        <sz val="12"/>
        <color theme="8" tint="-0.499984740745262"/>
        <rFont val="MS PGothic"/>
        <family val="2"/>
        <charset val="128"/>
      </rPr>
      <t>リスク深刻度のヒート</t>
    </r>
    <r>
      <rPr>
        <sz val="12"/>
        <color theme="8" tint="-0.499984740745262"/>
        <rFont val="Century Gothic"/>
        <family val="2"/>
      </rPr>
      <t xml:space="preserve"> </t>
    </r>
    <r>
      <rPr>
        <sz val="12"/>
        <color theme="8" tint="-0.499984740745262"/>
        <rFont val="MS PGothic"/>
        <family val="2"/>
        <charset val="128"/>
      </rPr>
      <t>マップが自動的に入力されます。</t>
    </r>
    <r>
      <rPr>
        <sz val="12"/>
        <color theme="8" tint="-0.499984740745262"/>
        <rFont val="Century Gothic"/>
        <family val="2"/>
      </rPr>
      <t xml:space="preserve"> </t>
    </r>
  </si>
  <si>
    <r>
      <t xml:space="preserve">PI </t>
    </r>
    <r>
      <rPr>
        <b/>
        <sz val="11"/>
        <color theme="1" tint="0.34998626667073579"/>
        <rFont val="MS PGothic"/>
        <family val="2"/>
        <charset val="128"/>
      </rPr>
      <t>スコア</t>
    </r>
    <r>
      <rPr>
        <b/>
        <sz val="11"/>
        <color theme="1" tint="0.34998626667073579"/>
        <rFont val="Century Gothic"/>
        <family val="2"/>
      </rPr>
      <t xml:space="preserve">• 1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80</t>
    </r>
  </si>
  <si>
    <r>
      <rPr>
        <b/>
        <sz val="11"/>
        <color theme="1" tint="0.34998626667073579"/>
        <rFont val="MS PGothic"/>
        <family val="2"/>
        <charset val="128"/>
      </rPr>
      <t>数</t>
    </r>
  </si>
  <si>
    <r>
      <t xml:space="preserve">1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</si>
  <si>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無視できる</t>
    </r>
  </si>
  <si>
    <r>
      <t xml:space="preserve">3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</t>
    </r>
  </si>
  <si>
    <r>
      <rPr>
        <b/>
        <sz val="10"/>
        <color theme="1"/>
        <rFont val="MS PGothic"/>
        <family val="2"/>
        <charset val="128"/>
      </rPr>
      <t>軽微</t>
    </r>
  </si>
  <si>
    <r>
      <t xml:space="preserve">10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16</t>
    </r>
  </si>
  <si>
    <r>
      <rPr>
        <b/>
        <sz val="10"/>
        <color theme="1"/>
        <rFont val="MS PGothic"/>
        <family val="2"/>
        <charset val="128"/>
      </rPr>
      <t>中程度</t>
    </r>
  </si>
  <si>
    <r>
      <t xml:space="preserve">20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> 32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</si>
  <si>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</si>
  <si>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b/>
        <sz val="11"/>
        <color theme="1" tint="0.34998626667073579"/>
        <rFont val="MS PGothic"/>
        <family val="2"/>
        <charset val="128"/>
      </rPr>
      <t>リスク合計</t>
    </r>
  </si>
  <si>
    <r>
      <t xml:space="preserve">40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80</t>
    </r>
  </si>
  <si>
    <r>
      <rPr>
        <b/>
        <sz val="10"/>
        <color theme="1"/>
        <rFont val="MS PGothic"/>
        <family val="2"/>
        <charset val="128"/>
      </rPr>
      <t>重要</t>
    </r>
  </si>
  <si>
    <r>
      <t xml:space="preserve">––––––––––––––––––– </t>
    </r>
    <r>
      <rPr>
        <sz val="12"/>
        <color theme="1" tint="0.34998626667073579"/>
        <rFont val="MS PGothic"/>
        <family val="2"/>
        <charset val="128"/>
      </rPr>
      <t>データは自動的に入力されますので、変更しないでください。</t>
    </r>
    <r>
      <rPr>
        <sz val="12"/>
        <color theme="1" tint="0.34998626667073579"/>
        <rFont val="Century Gothic"/>
        <family val="2"/>
      </rPr>
      <t>–––––––––––––––––––––</t>
    </r>
  </si>
  <si>
    <r>
      <rPr>
        <sz val="22"/>
        <color theme="1" tint="0.34998626667073579"/>
        <rFont val="MS PGothic"/>
        <family val="2"/>
        <charset val="128"/>
      </rPr>
      <t>リスク評価データ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テーブル</t>
    </r>
  </si>
  <si>
    <r>
      <rPr>
        <sz val="12"/>
        <color theme="8" tint="-0.499984740745262"/>
        <rFont val="MS PGothic"/>
        <family val="2"/>
        <charset val="128"/>
      </rPr>
      <t>ユーザーはシェーディングされていないセルのみに入力。</t>
    </r>
    <r>
      <rPr>
        <sz val="12"/>
        <color theme="8" tint="-0.499984740745262"/>
        <rFont val="Century Gothic"/>
        <family val="2"/>
      </rPr>
      <t xml:space="preserve"> </t>
    </r>
  </si>
  <si>
    <r>
      <rPr>
        <b/>
        <i/>
        <sz val="10"/>
        <color theme="8" tint="-0.499984740745262"/>
        <rFont val="MS PGothic"/>
        <family val="2"/>
        <charset val="128"/>
      </rPr>
      <t>リスク深刻度スコア</t>
    </r>
    <r>
      <rPr>
        <i/>
        <sz val="10"/>
        <color theme="8" tint="-0.499984740745262"/>
        <rFont val="MS PGothic"/>
        <family val="2"/>
        <charset val="128"/>
      </rPr>
      <t>は変更しないでください</t>
    </r>
    <r>
      <rPr>
        <sz val="12"/>
        <color theme="1"/>
        <rFont val="Century Gothic"/>
        <family val="2"/>
      </rPr>
      <t xml:space="preserve">
</t>
    </r>
    <r>
      <rPr>
        <i/>
        <sz val="10"/>
        <color theme="8" tint="-0.499984740745262"/>
        <rFont val="MS PGothic"/>
        <family val="2"/>
        <charset val="128"/>
      </rPr>
      <t>結果は自動的に入力されます。</t>
    </r>
  </si>
  <si>
    <r>
      <rPr>
        <sz val="11"/>
        <color theme="0"/>
        <rFont val="MS PGothic"/>
        <family val="2"/>
        <charset val="128"/>
      </rPr>
      <t xml:space="preserve">参照
</t>
    </r>
    <r>
      <rPr>
        <sz val="11"/>
        <color theme="0"/>
        <rFont val="Century Gothic"/>
        <family val="2"/>
      </rPr>
      <t>ID</t>
    </r>
  </si>
  <si>
    <r>
      <rPr>
        <sz val="11"/>
        <color theme="0"/>
        <rFont val="MS PGothic"/>
        <family val="2"/>
        <charset val="128"/>
      </rPr>
      <t>提起日</t>
    </r>
  </si>
  <si>
    <r>
      <rPr>
        <sz val="11"/>
        <color theme="0"/>
        <rFont val="MS PGothic"/>
        <family val="2"/>
        <charset val="128"/>
      </rPr>
      <t>リスクの説明</t>
    </r>
  </si>
  <si>
    <r>
      <rPr>
        <sz val="10"/>
        <color theme="0"/>
        <rFont val="MS PGothic"/>
        <family val="2"/>
        <charset val="128"/>
      </rPr>
      <t xml:space="preserve">影響
</t>
    </r>
    <r>
      <rPr>
        <sz val="10"/>
        <color theme="0"/>
        <rFont val="Century Gothic"/>
        <family val="2"/>
      </rPr>
      <t xml:space="preserve">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16</t>
    </r>
  </si>
  <si>
    <r>
      <rPr>
        <sz val="10"/>
        <color theme="0"/>
        <rFont val="MS PGothic"/>
        <family val="2"/>
        <charset val="128"/>
      </rPr>
      <t>リスク深刻度スコア</t>
    </r>
    <r>
      <rPr>
        <sz val="10"/>
        <color theme="0"/>
        <rFont val="Century Gothic"/>
        <family val="2"/>
      </rPr>
      <t xml:space="preserve"> 
</t>
    </r>
    <r>
      <rPr>
        <sz val="9"/>
        <color theme="0"/>
        <rFont val="MS PGothic"/>
        <family val="2"/>
        <charset val="128"/>
      </rPr>
      <t>可能性</t>
    </r>
    <r>
      <rPr>
        <sz val="9"/>
        <color theme="0"/>
        <rFont val="Century Gothic"/>
        <family val="2"/>
      </rPr>
      <t xml:space="preserve"> x </t>
    </r>
    <r>
      <rPr>
        <sz val="9"/>
        <color theme="0"/>
        <rFont val="MS PGothic"/>
        <family val="2"/>
        <charset val="128"/>
      </rPr>
      <t>影響</t>
    </r>
  </si>
  <si>
    <r>
      <rPr>
        <sz val="11"/>
        <color theme="0"/>
        <rFont val="MS PGothic"/>
        <family val="2"/>
        <charset val="128"/>
      </rPr>
      <t>備考</t>
    </r>
  </si>
  <si>
    <r>
      <t xml:space="preserve">R1 </t>
    </r>
    <r>
      <rPr>
        <sz val="10"/>
        <color theme="1"/>
        <rFont val="MS PGothic"/>
        <family val="2"/>
        <charset val="128"/>
      </rPr>
      <t>リスクの説明</t>
    </r>
  </si>
  <si>
    <r>
      <rPr>
        <sz val="10"/>
        <color theme="0"/>
        <rFont val="MS PGothic"/>
        <family val="2"/>
        <charset val="128"/>
      </rPr>
      <t>可能性</t>
    </r>
    <r>
      <rPr>
        <sz val="10"/>
        <color theme="0"/>
        <rFont val="Century Gothic"/>
        <family val="2"/>
      </rPr>
      <t xml:space="preserve"> 
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5</t>
    </r>
    <phoneticPr fontId="11"/>
  </si>
  <si>
    <r>
      <rPr>
        <b/>
        <sz val="24"/>
        <color theme="1" tint="0.34998626667073579"/>
        <rFont val="MS PGothic"/>
        <family val="2"/>
        <charset val="128"/>
      </rPr>
      <t>リスク登録簿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マトリクス</t>
    </r>
  </si>
  <si>
    <r>
      <rPr>
        <b/>
        <sz val="11"/>
        <color theme="1" tint="0.34998626667073579"/>
        <rFont val="MS PGothic"/>
        <family val="2"/>
        <charset val="128"/>
      </rPr>
      <t>可能性</t>
    </r>
    <r>
      <rPr>
        <b/>
        <sz val="11"/>
        <color theme="1" tint="0.34998626667073579"/>
        <rFont val="Century Gothic"/>
        <family val="2"/>
      </rPr>
      <t xml:space="preserve">• 1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5</t>
    </r>
  </si>
  <si>
    <r>
      <rPr>
        <b/>
        <sz val="11"/>
        <color theme="1" tint="0.34998626667073579"/>
        <rFont val="MS PGothic"/>
        <family val="2"/>
        <charset val="128"/>
      </rPr>
      <t>影響</t>
    </r>
    <r>
      <rPr>
        <b/>
        <sz val="11"/>
        <color theme="1" tint="0.34998626667073579"/>
        <rFont val="Century Gothic"/>
        <family val="2"/>
      </rPr>
      <t xml:space="preserve">• 1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16</t>
    </r>
  </si>
  <si>
    <r>
      <t xml:space="preserve">1 - </t>
    </r>
    <r>
      <rPr>
        <sz val="10"/>
        <color theme="1"/>
        <rFont val="MS PGothic"/>
        <family val="2"/>
        <charset val="128"/>
      </rPr>
      <t>ほぼ発生しない</t>
    </r>
  </si>
  <si>
    <r>
      <t xml:space="preserve">1 - </t>
    </r>
    <r>
      <rPr>
        <sz val="10"/>
        <color theme="1"/>
        <rFont val="MS PGothic"/>
        <family val="2"/>
        <charset val="128"/>
      </rPr>
      <t>重要ではない</t>
    </r>
  </si>
  <si>
    <r>
      <t xml:space="preserve">1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2 • </t>
    </r>
    <r>
      <rPr>
        <b/>
        <sz val="10"/>
        <color theme="1"/>
        <rFont val="MS PGothic"/>
        <family val="2"/>
        <charset val="128"/>
      </rPr>
      <t>無視できる</t>
    </r>
  </si>
  <si>
    <r>
      <t xml:space="preserve">2 - </t>
    </r>
    <r>
      <rPr>
        <sz val="10"/>
        <color theme="1"/>
        <rFont val="MS PGothic"/>
        <family val="2"/>
        <charset val="128"/>
      </rPr>
      <t>可能性が低い</t>
    </r>
  </si>
  <si>
    <r>
      <t xml:space="preserve">2 - </t>
    </r>
    <r>
      <rPr>
        <sz val="10"/>
        <color theme="1"/>
        <rFont val="MS PGothic"/>
        <family val="2"/>
        <charset val="128"/>
      </rPr>
      <t>小</t>
    </r>
  </si>
  <si>
    <r>
      <t xml:space="preserve">3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 • </t>
    </r>
    <r>
      <rPr>
        <b/>
        <sz val="10"/>
        <color theme="1"/>
        <rFont val="MS PGothic"/>
        <family val="2"/>
        <charset val="128"/>
      </rPr>
      <t>軽微</t>
    </r>
  </si>
  <si>
    <r>
      <t xml:space="preserve">3 - </t>
    </r>
    <r>
      <rPr>
        <sz val="10"/>
        <color theme="1"/>
        <rFont val="MS PGothic"/>
        <family val="2"/>
        <charset val="128"/>
      </rPr>
      <t>発生し得る</t>
    </r>
  </si>
  <si>
    <r>
      <t xml:space="preserve">4 - </t>
    </r>
    <r>
      <rPr>
        <sz val="10"/>
        <color theme="1"/>
        <rFont val="MS PGothic"/>
        <family val="2"/>
        <charset val="128"/>
      </rPr>
      <t>中</t>
    </r>
  </si>
  <si>
    <r>
      <t xml:space="preserve">10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16 • </t>
    </r>
    <r>
      <rPr>
        <b/>
        <sz val="10"/>
        <color theme="1"/>
        <rFont val="MS PGothic"/>
        <family val="2"/>
        <charset val="128"/>
      </rPr>
      <t>中程度</t>
    </r>
  </si>
  <si>
    <r>
      <t xml:space="preserve">4 - </t>
    </r>
    <r>
      <rPr>
        <sz val="10"/>
        <color theme="1"/>
        <rFont val="MS PGothic"/>
        <family val="2"/>
        <charset val="128"/>
      </rPr>
      <t>可能性が高い</t>
    </r>
  </si>
  <si>
    <r>
      <t xml:space="preserve">8 - </t>
    </r>
    <r>
      <rPr>
        <sz val="10"/>
        <color theme="1"/>
        <rFont val="MS PGothic"/>
        <family val="2"/>
        <charset val="128"/>
      </rPr>
      <t>大</t>
    </r>
  </si>
  <si>
    <r>
      <t xml:space="preserve">20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 32 • </t>
    </r>
    <r>
      <rPr>
        <b/>
        <sz val="10"/>
        <color theme="1"/>
        <rFont val="MS PGothic"/>
        <family val="2"/>
        <charset val="128"/>
      </rPr>
      <t>高</t>
    </r>
  </si>
  <si>
    <r>
      <t xml:space="preserve">5 - </t>
    </r>
    <r>
      <rPr>
        <sz val="10"/>
        <color theme="1"/>
        <rFont val="MS PGothic"/>
        <family val="2"/>
        <charset val="128"/>
      </rPr>
      <t>ほぼ確実</t>
    </r>
  </si>
  <si>
    <r>
      <t xml:space="preserve">16 - </t>
    </r>
    <r>
      <rPr>
        <sz val="10"/>
        <color theme="1"/>
        <rFont val="MS PGothic"/>
        <family val="2"/>
        <charset val="128"/>
      </rPr>
      <t>深刻</t>
    </r>
  </si>
  <si>
    <r>
      <t xml:space="preserve">40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80 • </t>
    </r>
    <r>
      <rPr>
        <b/>
        <sz val="10"/>
        <color theme="1"/>
        <rFont val="MS PGothic"/>
        <family val="2"/>
        <charset val="128"/>
      </rPr>
      <t>重要</t>
    </r>
  </si>
  <si>
    <r>
      <rPr>
        <b/>
        <sz val="10"/>
        <color theme="0"/>
        <rFont val="MS PGothic"/>
        <family val="2"/>
        <charset val="128"/>
      </rPr>
      <t>可能性キー</t>
    </r>
  </si>
  <si>
    <r>
      <rPr>
        <b/>
        <sz val="10"/>
        <color theme="0"/>
        <rFont val="MS PGothic"/>
        <family val="2"/>
        <charset val="128"/>
      </rPr>
      <t>影響キー</t>
    </r>
  </si>
  <si>
    <r>
      <rPr>
        <b/>
        <sz val="10"/>
        <color theme="0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</si>
  <si>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回避</t>
    </r>
  </si>
  <si>
    <r>
      <rPr>
        <sz val="10"/>
        <color theme="1"/>
        <rFont val="MS PGothic"/>
        <family val="2"/>
        <charset val="128"/>
      </rPr>
      <t>移行</t>
    </r>
  </si>
  <si>
    <r>
      <rPr>
        <sz val="10"/>
        <color theme="1"/>
        <rFont val="MS PGothic"/>
        <family val="2"/>
        <charset val="128"/>
      </rPr>
      <t>軽減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</si>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</sst>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44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8" tint="-0.499984740745262"/>
      <name val="Century Gothic"/>
      <family val="2"/>
    </font>
    <font>
      <sz val="12"/>
      <color theme="1"/>
      <name val="Yu Gothic"/>
      <family val="2"/>
      <scheme val="minor"/>
    </font>
    <font>
      <b/>
      <sz val="11"/>
      <color theme="1" tint="0.34998626667073579"/>
      <name val="Century Gothic"/>
      <family val="2"/>
    </font>
    <font>
      <sz val="8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499984740745262"/>
      <name val="MS PGothic"/>
      <family val="2"/>
      <charset val="128"/>
    </font>
    <font>
      <b/>
      <sz val="11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i/>
      <sz val="10"/>
      <color theme="8" tint="-0.499984740745262"/>
      <name val="MS PGothic"/>
      <family val="2"/>
      <charset val="128"/>
    </font>
    <font>
      <b/>
      <i/>
      <sz val="10"/>
      <color theme="8" tint="-0.499984740745262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2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35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sz val="10"/>
      <color theme="0"/>
      <name val="Century 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20" borderId="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7" fillId="0" borderId="0" xfId="0" applyFont="1"/>
    <xf numFmtId="0" fontId="25" fillId="0" borderId="0" xfId="0" applyFont="1" applyAlignment="1">
      <alignment wrapText="1"/>
    </xf>
    <xf numFmtId="0" fontId="25" fillId="22" borderId="0" xfId="0" applyFont="1" applyFill="1"/>
    <xf numFmtId="0" fontId="27" fillId="22" borderId="0" xfId="0" applyFont="1" applyFill="1"/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4" fillId="22" borderId="0" xfId="0" applyFont="1" applyFill="1"/>
    <xf numFmtId="0" fontId="29" fillId="22" borderId="0" xfId="0" applyFont="1" applyFill="1" applyAlignment="1">
      <alignment horizontal="right" vertical="center" indent="1"/>
    </xf>
    <xf numFmtId="9" fontId="30" fillId="18" borderId="14" xfId="3" applyFont="1" applyFill="1" applyBorder="1" applyAlignment="1">
      <alignment horizontal="center" vertical="center"/>
    </xf>
    <xf numFmtId="9" fontId="29" fillId="18" borderId="7" xfId="3" applyFont="1" applyFill="1" applyBorder="1" applyAlignment="1">
      <alignment horizontal="center" vertical="center"/>
    </xf>
    <xf numFmtId="9" fontId="29" fillId="13" borderId="15" xfId="3" applyFont="1" applyFill="1" applyBorder="1" applyAlignment="1">
      <alignment horizontal="center" vertical="center"/>
    </xf>
    <xf numFmtId="9" fontId="29" fillId="13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9" fontId="29" fillId="18" borderId="18" xfId="3" applyFont="1" applyFill="1" applyBorder="1" applyAlignment="1">
      <alignment horizontal="center" vertical="center"/>
    </xf>
    <xf numFmtId="9" fontId="30" fillId="13" borderId="0" xfId="3" applyFont="1" applyFill="1" applyBorder="1" applyAlignment="1">
      <alignment horizontal="center" vertical="center"/>
    </xf>
    <xf numFmtId="9" fontId="29" fillId="13" borderId="0" xfId="3" applyFont="1" applyFill="1" applyBorder="1" applyAlignment="1">
      <alignment horizontal="center" vertical="center"/>
    </xf>
    <xf numFmtId="9" fontId="29" fillId="10" borderId="1" xfId="3" applyFont="1" applyFill="1" applyBorder="1" applyAlignment="1">
      <alignment horizontal="center" vertical="center"/>
    </xf>
    <xf numFmtId="9" fontId="29" fillId="13" borderId="14" xfId="3" applyFont="1" applyFill="1" applyBorder="1" applyAlignment="1">
      <alignment horizontal="center" vertical="center"/>
    </xf>
    <xf numFmtId="9" fontId="30" fillId="10" borderId="6" xfId="3" applyFont="1" applyFill="1" applyBorder="1" applyAlignment="1">
      <alignment horizontal="center" vertical="center"/>
    </xf>
    <xf numFmtId="9" fontId="29" fillId="10" borderId="7" xfId="3" applyFont="1" applyFill="1" applyBorder="1" applyAlignment="1">
      <alignment horizontal="center" vertical="center"/>
    </xf>
    <xf numFmtId="9" fontId="29" fillId="9" borderId="1" xfId="3" applyFont="1" applyFill="1" applyBorder="1" applyAlignment="1">
      <alignment horizontal="center" vertical="center"/>
    </xf>
    <xf numFmtId="9" fontId="29" fillId="13" borderId="17" xfId="3" applyFont="1" applyFill="1" applyBorder="1" applyAlignment="1">
      <alignment horizontal="center" vertical="center"/>
    </xf>
    <xf numFmtId="9" fontId="29" fillId="9" borderId="6" xfId="3" applyFont="1" applyFill="1" applyBorder="1" applyAlignment="1">
      <alignment horizontal="center" vertical="center"/>
    </xf>
    <xf numFmtId="9" fontId="30" fillId="9" borderId="7" xfId="3" applyFont="1" applyFill="1" applyBorder="1" applyAlignment="1">
      <alignment horizontal="center" vertical="center"/>
    </xf>
    <xf numFmtId="9" fontId="29" fillId="8" borderId="8" xfId="3" applyFont="1" applyFill="1" applyBorder="1" applyAlignment="1">
      <alignment horizontal="center" vertical="center"/>
    </xf>
    <xf numFmtId="9" fontId="29" fillId="10" borderId="19" xfId="3" applyFont="1" applyFill="1" applyBorder="1" applyAlignment="1">
      <alignment horizontal="center" vertical="center"/>
    </xf>
    <xf numFmtId="9" fontId="29" fillId="9" borderId="19" xfId="3" applyFont="1" applyFill="1" applyBorder="1" applyAlignment="1">
      <alignment horizontal="center" vertical="center"/>
    </xf>
    <xf numFmtId="9" fontId="29" fillId="8" borderId="10" xfId="3" applyFont="1" applyFill="1" applyBorder="1" applyAlignment="1">
      <alignment horizontal="center" vertical="center"/>
    </xf>
    <xf numFmtId="9" fontId="30" fillId="8" borderId="20" xfId="3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22" borderId="0" xfId="0" applyFont="1" applyFill="1" applyAlignment="1">
      <alignment horizontal="left" wrapText="1" indent="1"/>
    </xf>
    <xf numFmtId="0" fontId="27" fillId="22" borderId="0" xfId="0" applyFont="1" applyFill="1" applyAlignment="1">
      <alignment horizontal="center" wrapText="1"/>
    </xf>
    <xf numFmtId="0" fontId="31" fillId="22" borderId="0" xfId="0" applyFont="1" applyFill="1" applyAlignment="1">
      <alignment vertical="center" wrapText="1"/>
    </xf>
    <xf numFmtId="0" fontId="9" fillId="22" borderId="10" xfId="0" applyFont="1" applyFill="1" applyBorder="1" applyAlignment="1">
      <alignment horizontal="center" vertical="center"/>
    </xf>
    <xf numFmtId="0" fontId="32" fillId="22" borderId="0" xfId="0" applyFont="1" applyFill="1" applyAlignment="1">
      <alignment horizontal="left" vertical="center" inden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left" vertical="center" wrapText="1" indent="1"/>
    </xf>
    <xf numFmtId="0" fontId="29" fillId="18" borderId="9" xfId="0" applyFont="1" applyFill="1" applyBorder="1" applyAlignment="1">
      <alignment horizontal="center" vertical="center" wrapText="1"/>
    </xf>
    <xf numFmtId="9" fontId="9" fillId="22" borderId="0" xfId="3" applyFont="1" applyFill="1" applyAlignment="1">
      <alignment horizontal="left" vertical="center" inden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center" wrapText="1" indent="1"/>
    </xf>
    <xf numFmtId="0" fontId="29" fillId="1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 indent="1"/>
    </xf>
    <xf numFmtId="0" fontId="29" fillId="1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29" fillId="9" borderId="1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29" fillId="8" borderId="1" xfId="0" applyFont="1" applyFill="1" applyBorder="1" applyAlignment="1">
      <alignment horizontal="center" vertical="center" wrapText="1"/>
    </xf>
    <xf numFmtId="0" fontId="29" fillId="23" borderId="1" xfId="0" applyFont="1" applyFill="1" applyBorder="1" applyAlignment="1">
      <alignment horizontal="center" vertical="center" wrapText="1"/>
    </xf>
    <xf numFmtId="0" fontId="25" fillId="22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5" fillId="21" borderId="4" xfId="0" applyFont="1" applyFill="1" applyBorder="1" applyAlignment="1">
      <alignment horizontal="left" vertical="center" wrapText="1" indent="1"/>
    </xf>
    <xf numFmtId="1" fontId="25" fillId="4" borderId="4" xfId="0" applyNumberFormat="1" applyFont="1" applyFill="1" applyBorder="1" applyAlignment="1">
      <alignment horizontal="left" vertical="center" wrapText="1" indent="1"/>
    </xf>
    <xf numFmtId="176" fontId="25" fillId="4" borderId="4" xfId="0" applyNumberFormat="1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center" wrapText="1" indent="1"/>
    </xf>
    <xf numFmtId="0" fontId="37" fillId="0" borderId="4" xfId="0" applyFont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wrapText="1" indent="1"/>
    </xf>
    <xf numFmtId="0" fontId="27" fillId="0" borderId="0" xfId="0" applyFont="1" applyAlignment="1">
      <alignment horizontal="center" wrapText="1"/>
    </xf>
    <xf numFmtId="0" fontId="39" fillId="21" borderId="4" xfId="0" applyFont="1" applyFill="1" applyBorder="1" applyAlignment="1">
      <alignment horizontal="left" vertical="center" wrapText="1" indent="1"/>
    </xf>
    <xf numFmtId="0" fontId="26" fillId="4" borderId="0" xfId="0" applyFont="1" applyFill="1" applyAlignment="1">
      <alignment vertical="center"/>
    </xf>
    <xf numFmtId="0" fontId="29" fillId="0" borderId="0" xfId="0" applyFont="1" applyAlignment="1">
      <alignment horizontal="center"/>
    </xf>
    <xf numFmtId="0" fontId="25" fillId="0" borderId="0" xfId="0" applyFont="1"/>
    <xf numFmtId="0" fontId="25" fillId="2" borderId="1" xfId="0" applyFont="1" applyFill="1" applyBorder="1" applyAlignment="1">
      <alignment horizontal="left" vertical="center" wrapText="1" indent="1"/>
    </xf>
    <xf numFmtId="0" fontId="25" fillId="19" borderId="1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29" fillId="18" borderId="1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left" vertical="center" wrapText="1" indent="1"/>
    </xf>
    <xf numFmtId="0" fontId="25" fillId="16" borderId="1" xfId="0" applyFont="1" applyFill="1" applyBorder="1" applyAlignment="1">
      <alignment horizontal="left" vertical="center" wrapText="1" indent="1"/>
    </xf>
    <xf numFmtId="0" fontId="29" fillId="10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left" vertical="center" wrapText="1" indent="1"/>
    </xf>
    <xf numFmtId="0" fontId="25" fillId="14" borderId="1" xfId="0" applyFont="1" applyFill="1" applyBorder="1" applyAlignment="1">
      <alignment horizontal="left" vertical="center" wrapText="1" indent="1"/>
    </xf>
    <xf numFmtId="0" fontId="29" fillId="9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left" vertical="center" wrapText="1" indent="1"/>
    </xf>
    <xf numFmtId="0" fontId="25" fillId="11" borderId="1" xfId="0" applyFont="1" applyFill="1" applyBorder="1" applyAlignment="1">
      <alignment horizontal="left" vertical="center" wrapText="1" indent="1"/>
    </xf>
    <xf numFmtId="0" fontId="29" fillId="8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wrapText="1" indent="1"/>
    </xf>
    <xf numFmtId="0" fontId="25" fillId="6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 indent="1"/>
    </xf>
    <xf numFmtId="0" fontId="41" fillId="0" borderId="0" xfId="1" applyFont="1"/>
    <xf numFmtId="0" fontId="27" fillId="0" borderId="2" xfId="1" applyFont="1" applyBorder="1" applyAlignment="1">
      <alignment horizontal="left" vertical="center" wrapText="1" indent="2"/>
    </xf>
    <xf numFmtId="0" fontId="9" fillId="22" borderId="10" xfId="0" applyFont="1" applyFill="1" applyBorder="1" applyAlignment="1">
      <alignment horizontal="center" vertical="center" wrapText="1"/>
    </xf>
    <xf numFmtId="0" fontId="31" fillId="22" borderId="8" xfId="0" applyFont="1" applyFill="1" applyBorder="1" applyAlignment="1">
      <alignment horizontal="righ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left" vertical="center" wrapText="1" indent="1"/>
    </xf>
    <xf numFmtId="0" fontId="25" fillId="4" borderId="11" xfId="0" applyFont="1" applyFill="1" applyBorder="1" applyAlignment="1">
      <alignment horizontal="left" vertical="center" wrapText="1" indent="1"/>
    </xf>
    <xf numFmtId="0" fontId="25" fillId="4" borderId="13" xfId="0" applyFont="1" applyFill="1" applyBorder="1" applyAlignment="1">
      <alignment horizontal="left" vertical="center" wrapText="1" indent="1"/>
    </xf>
    <xf numFmtId="0" fontId="25" fillId="4" borderId="12" xfId="0" applyFont="1" applyFill="1" applyBorder="1" applyAlignment="1">
      <alignment horizontal="left" vertical="center" wrapText="1" indent="1"/>
    </xf>
    <xf numFmtId="0" fontId="33" fillId="22" borderId="0" xfId="0" applyFont="1" applyFill="1" applyAlignment="1">
      <alignment horizontal="center" vertical="top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 wrapText="1"/>
    </xf>
    <xf numFmtId="0" fontId="42" fillId="5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A9DF3BC1-9742-6741-902A-E2056DAAB984}"/>
    <cellStyle name="Percent" xfId="3" builtinId="5"/>
  </cellStyles>
  <dxfs count="33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B5ED46"/>
      <color rgb="FF2DE9EF"/>
      <color rgb="FFAAF9FA"/>
      <color rgb="FFDBFAF8"/>
      <color rgb="FF2AD9DF"/>
      <color rgb="FF8EEEF1"/>
      <color rgb="FFC6F0F1"/>
      <color rgb="FF6BDDDF"/>
      <color rgb="FFFFD3F3"/>
      <color rgb="FFF79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253" TargetMode="Externa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114300</xdr:rowOff>
    </xdr:from>
    <xdr:to>
      <xdr:col>8</xdr:col>
      <xdr:colOff>812800</xdr:colOff>
      <xdr:row>2</xdr:row>
      <xdr:rowOff>381000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282C890-8449-8C43-90E6-652CF71BC8D9}"/>
            </a:ext>
          </a:extLst>
        </xdr:cNvPr>
        <xdr:cNvSpPr txBox="1"/>
      </xdr:nvSpPr>
      <xdr:spPr>
        <a:xfrm>
          <a:off x="4673600" y="7416800"/>
          <a:ext cx="4851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可能性</a:t>
          </a:r>
        </a:p>
      </xdr:txBody>
    </xdr:sp>
    <xdr:clientData/>
  </xdr:twoCellAnchor>
  <xdr:twoCellAnchor>
    <xdr:from>
      <xdr:col>3</xdr:col>
      <xdr:colOff>2311400</xdr:colOff>
      <xdr:row>3</xdr:row>
      <xdr:rowOff>0</xdr:rowOff>
    </xdr:from>
    <xdr:to>
      <xdr:col>3</xdr:col>
      <xdr:colOff>2654300</xdr:colOff>
      <xdr:row>7</xdr:row>
      <xdr:rowOff>304800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AFAC61-1DAB-4943-99E4-1E10268E8A1E}"/>
            </a:ext>
          </a:extLst>
        </xdr:cNvPr>
        <xdr:cNvSpPr txBox="1"/>
      </xdr:nvSpPr>
      <xdr:spPr>
        <a:xfrm rot="16200000">
          <a:off x="3384550" y="8235950"/>
          <a:ext cx="1574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影響</a:t>
          </a:r>
        </a:p>
      </xdr:txBody>
    </xdr:sp>
    <xdr:clientData/>
  </xdr:twoCellAnchor>
  <xdr:twoCellAnchor>
    <xdr:from>
      <xdr:col>1</xdr:col>
      <xdr:colOff>238125</xdr:colOff>
      <xdr:row>3</xdr:row>
      <xdr:rowOff>152400</xdr:rowOff>
    </xdr:from>
    <xdr:to>
      <xdr:col>3</xdr:col>
      <xdr:colOff>1917700</xdr:colOff>
      <xdr:row>7</xdr:row>
      <xdr:rowOff>609600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CA2D76-4668-FD43-9D55-FD5176D9ED4F}"/>
            </a:ext>
          </a:extLst>
        </xdr:cNvPr>
        <xdr:cNvSpPr txBox="1"/>
      </xdr:nvSpPr>
      <xdr:spPr>
        <a:xfrm>
          <a:off x="523875" y="1924050"/>
          <a:ext cx="3298825" cy="297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ja-JP" sz="440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リスク深刻度ヒート マップ</a:t>
          </a:r>
        </a:p>
      </xdr:txBody>
    </xdr:sp>
    <xdr:clientData/>
  </xdr:twoCellAnchor>
  <xdr:twoCellAnchor editAs="oneCell">
    <xdr:from>
      <xdr:col>1</xdr:col>
      <xdr:colOff>565150</xdr:colOff>
      <xdr:row>9</xdr:row>
      <xdr:rowOff>3175</xdr:rowOff>
    </xdr:from>
    <xdr:to>
      <xdr:col>3</xdr:col>
      <xdr:colOff>2879725</xdr:colOff>
      <xdr:row>15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C891E-FB7B-42A0-A4EE-4F7CAA1E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5118100"/>
          <a:ext cx="393382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0</xdr:row>
      <xdr:rowOff>47625</xdr:rowOff>
    </xdr:from>
    <xdr:to>
      <xdr:col>9</xdr:col>
      <xdr:colOff>501643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1C0099-1D66-4D29-8065-2093CB8D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4762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</xdr:row>
      <xdr:rowOff>114300</xdr:rowOff>
    </xdr:from>
    <xdr:to>
      <xdr:col>8</xdr:col>
      <xdr:colOff>812800</xdr:colOff>
      <xdr:row>2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A6CCFC-FD0E-6442-B812-5E85E44619F6}"/>
            </a:ext>
          </a:extLst>
        </xdr:cNvPr>
        <xdr:cNvSpPr txBox="1"/>
      </xdr:nvSpPr>
      <xdr:spPr>
        <a:xfrm>
          <a:off x="4673600" y="3048000"/>
          <a:ext cx="4851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可能性</a:t>
          </a:r>
        </a:p>
      </xdr:txBody>
    </xdr:sp>
    <xdr:clientData/>
  </xdr:twoCellAnchor>
  <xdr:twoCellAnchor>
    <xdr:from>
      <xdr:col>3</xdr:col>
      <xdr:colOff>2311400</xdr:colOff>
      <xdr:row>3</xdr:row>
      <xdr:rowOff>0</xdr:rowOff>
    </xdr:from>
    <xdr:to>
      <xdr:col>3</xdr:col>
      <xdr:colOff>2654300</xdr:colOff>
      <xdr:row>7</xdr:row>
      <xdr:rowOff>304800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4E0AB1-E3CD-D941-9DF4-7AC9E45EC29E}"/>
            </a:ext>
          </a:extLst>
        </xdr:cNvPr>
        <xdr:cNvSpPr txBox="1"/>
      </xdr:nvSpPr>
      <xdr:spPr>
        <a:xfrm rot="16200000">
          <a:off x="2749550" y="4819650"/>
          <a:ext cx="2844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影響</a:t>
          </a:r>
        </a:p>
      </xdr:txBody>
    </xdr:sp>
    <xdr:clientData/>
  </xdr:twoCellAnchor>
  <xdr:twoCellAnchor>
    <xdr:from>
      <xdr:col>1</xdr:col>
      <xdr:colOff>171450</xdr:colOff>
      <xdr:row>3</xdr:row>
      <xdr:rowOff>152400</xdr:rowOff>
    </xdr:from>
    <xdr:to>
      <xdr:col>3</xdr:col>
      <xdr:colOff>1917700</xdr:colOff>
      <xdr:row>7</xdr:row>
      <xdr:rowOff>609600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26EE81-582D-2643-BC72-EE68B28A8893}"/>
            </a:ext>
          </a:extLst>
        </xdr:cNvPr>
        <xdr:cNvSpPr txBox="1"/>
      </xdr:nvSpPr>
      <xdr:spPr>
        <a:xfrm>
          <a:off x="457200" y="1924050"/>
          <a:ext cx="3365500" cy="297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0"/>
          <a:r>
            <a:rPr lang="ja-JP" sz="440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リスク深刻度ヒート マップ</a:t>
          </a:r>
        </a:p>
      </xdr:txBody>
    </xdr:sp>
    <xdr:clientData/>
  </xdr:twoCellAnchor>
  <xdr:twoCellAnchor editAs="oneCell">
    <xdr:from>
      <xdr:col>1</xdr:col>
      <xdr:colOff>561975</xdr:colOff>
      <xdr:row>9</xdr:row>
      <xdr:rowOff>0</xdr:rowOff>
    </xdr:from>
    <xdr:to>
      <xdr:col>3</xdr:col>
      <xdr:colOff>2876550</xdr:colOff>
      <xdr:row>15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A94D4-FAA7-95A2-C69D-ABB50442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114925"/>
          <a:ext cx="393382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Century Gothic" panose="020B0502020202020204" pitchFamily="34" charset="0"/>
            </a:rPr>
            <a:t>可能性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影響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S40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7.25" x14ac:dyDescent="0.3"/>
  <cols>
    <col min="1" max="1" width="3.33203125" style="11" customWidth="1"/>
    <col min="2" max="2" width="8" style="74" customWidth="1"/>
    <col min="3" max="3" width="10.88671875" style="75" customWidth="1"/>
    <col min="4" max="4" width="38.88671875" style="74" customWidth="1"/>
    <col min="5" max="5" width="12.88671875" style="75" customWidth="1"/>
    <col min="6" max="6" width="12.88671875" style="74" customWidth="1"/>
    <col min="7" max="7" width="15.77734375" style="74" customWidth="1"/>
    <col min="8" max="9" width="13.88671875" style="74" customWidth="1"/>
    <col min="10" max="10" width="5.88671875" style="74" customWidth="1"/>
    <col min="11" max="11" width="3.33203125" style="11" customWidth="1"/>
    <col min="12" max="16384" width="11" style="11"/>
  </cols>
  <sheetData>
    <row r="1" spans="1:253" s="12" customFormat="1" ht="50.1" customHeight="1" x14ac:dyDescent="0.3">
      <c r="A1" s="9"/>
      <c r="B1" s="10" t="s">
        <v>31</v>
      </c>
      <c r="C1" s="11"/>
      <c r="D1" s="11"/>
      <c r="E1" s="11"/>
      <c r="F1" s="11"/>
      <c r="G1" s="11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ht="48" customHeight="1" x14ac:dyDescent="0.3">
      <c r="B2" s="118" t="s">
        <v>32</v>
      </c>
      <c r="C2" s="119"/>
      <c r="D2" s="119"/>
      <c r="E2" s="119"/>
      <c r="F2" s="119"/>
      <c r="G2" s="119"/>
      <c r="H2" s="119"/>
      <c r="I2" s="119"/>
      <c r="J2" s="119"/>
    </row>
    <row r="3" spans="1:253" ht="50.1" customHeight="1" x14ac:dyDescent="0.3">
      <c r="B3" s="13"/>
      <c r="C3" s="14"/>
      <c r="D3" s="15"/>
      <c r="E3" s="16">
        <v>1</v>
      </c>
      <c r="F3" s="16">
        <v>2</v>
      </c>
      <c r="G3" s="16">
        <v>3</v>
      </c>
      <c r="H3" s="16">
        <v>4</v>
      </c>
      <c r="I3" s="16">
        <v>5</v>
      </c>
      <c r="J3" s="13"/>
      <c r="L3" s="17"/>
    </row>
    <row r="4" spans="1:253" ht="50.1" customHeight="1" x14ac:dyDescent="0.3">
      <c r="B4" s="18"/>
      <c r="C4" s="14"/>
      <c r="D4" s="19">
        <v>1</v>
      </c>
      <c r="E4" s="20">
        <f>IFERROR(G11/$I$15,"–")</f>
        <v>0</v>
      </c>
      <c r="F4" s="21"/>
      <c r="G4" s="22"/>
      <c r="H4" s="22"/>
      <c r="I4" s="23"/>
      <c r="J4" s="18"/>
      <c r="L4" s="24"/>
    </row>
    <row r="5" spans="1:253" ht="50.1" customHeight="1" x14ac:dyDescent="0.3">
      <c r="B5" s="18"/>
      <c r="C5" s="14"/>
      <c r="D5" s="19">
        <v>2</v>
      </c>
      <c r="E5" s="25"/>
      <c r="F5" s="26">
        <f>IFERROR(G12/$I$15,"–")</f>
        <v>0.5</v>
      </c>
      <c r="G5" s="27"/>
      <c r="H5" s="27"/>
      <c r="I5" s="28"/>
      <c r="J5" s="18"/>
      <c r="L5" s="24"/>
    </row>
    <row r="6" spans="1:253" ht="50.1" customHeight="1" x14ac:dyDescent="0.3">
      <c r="B6" s="18"/>
      <c r="C6" s="14"/>
      <c r="D6" s="19">
        <v>4</v>
      </c>
      <c r="E6" s="29"/>
      <c r="F6" s="27"/>
      <c r="G6" s="30">
        <f>IFERROR(G13/$I$15,"–")</f>
        <v>0.2857142857142857</v>
      </c>
      <c r="H6" s="31"/>
      <c r="I6" s="32"/>
      <c r="J6" s="18"/>
      <c r="L6" s="24"/>
    </row>
    <row r="7" spans="1:253" ht="50.1" customHeight="1" x14ac:dyDescent="0.3">
      <c r="B7" s="18"/>
      <c r="C7" s="14"/>
      <c r="D7" s="19">
        <v>8</v>
      </c>
      <c r="E7" s="33"/>
      <c r="F7" s="28"/>
      <c r="G7" s="34"/>
      <c r="H7" s="35">
        <f>IFERROR(G14/$I$15,"–")</f>
        <v>7.1428571428571425E-2</v>
      </c>
      <c r="I7" s="36"/>
      <c r="J7" s="18"/>
      <c r="L7" s="24"/>
    </row>
    <row r="8" spans="1:253" ht="50.1" customHeight="1" thickBot="1" x14ac:dyDescent="0.35">
      <c r="B8" s="14"/>
      <c r="C8" s="14"/>
      <c r="D8" s="19">
        <v>16</v>
      </c>
      <c r="E8" s="37"/>
      <c r="F8" s="38"/>
      <c r="G8" s="39"/>
      <c r="H8" s="39"/>
      <c r="I8" s="40">
        <f>IFERROR(G15/$I$15,"–")</f>
        <v>0.14285714285714285</v>
      </c>
      <c r="J8" s="14"/>
      <c r="L8" s="41"/>
    </row>
    <row r="9" spans="1:253" ht="15.95" customHeight="1" x14ac:dyDescent="0.3">
      <c r="B9" s="42"/>
      <c r="C9" s="43"/>
      <c r="D9" s="42"/>
      <c r="E9" s="43"/>
      <c r="F9" s="42"/>
      <c r="G9" s="42"/>
      <c r="H9" s="42"/>
      <c r="I9" s="42"/>
      <c r="J9" s="42"/>
    </row>
    <row r="10" spans="1:253" ht="24.95" customHeight="1" thickBot="1" x14ac:dyDescent="0.35">
      <c r="B10" s="44"/>
      <c r="C10" s="44"/>
      <c r="D10" s="44"/>
      <c r="E10" s="109" t="s">
        <v>33</v>
      </c>
      <c r="F10" s="109"/>
      <c r="G10" s="45" t="s">
        <v>34</v>
      </c>
      <c r="H10" s="46"/>
      <c r="I10" s="14"/>
      <c r="J10" s="14"/>
    </row>
    <row r="11" spans="1:253" ht="24.95" customHeight="1" x14ac:dyDescent="0.3">
      <c r="B11" s="44"/>
      <c r="C11" s="44"/>
      <c r="D11" s="110"/>
      <c r="E11" s="47" t="s">
        <v>35</v>
      </c>
      <c r="F11" s="48" t="s">
        <v>36</v>
      </c>
      <c r="G11" s="49">
        <f>COUNTIFS(G22:G35,"&gt;=1",G22:G35,"&lt;=2")</f>
        <v>0</v>
      </c>
      <c r="H11" s="50"/>
      <c r="I11" s="14"/>
      <c r="J11" s="14"/>
    </row>
    <row r="12" spans="1:253" ht="24.95" customHeight="1" x14ac:dyDescent="0.3">
      <c r="B12" s="44"/>
      <c r="C12" s="44"/>
      <c r="D12" s="110"/>
      <c r="E12" s="51" t="s">
        <v>37</v>
      </c>
      <c r="F12" s="52" t="s">
        <v>38</v>
      </c>
      <c r="G12" s="53">
        <f>COUNTIFS(G22:G35,"&gt;=3",G22:G35,"&lt;=8")</f>
        <v>7</v>
      </c>
      <c r="H12" s="50"/>
      <c r="I12" s="14"/>
      <c r="J12" s="14"/>
    </row>
    <row r="13" spans="1:253" ht="24.95" customHeight="1" x14ac:dyDescent="0.3">
      <c r="B13" s="44"/>
      <c r="C13" s="44"/>
      <c r="D13" s="110"/>
      <c r="E13" s="54" t="s">
        <v>39</v>
      </c>
      <c r="F13" s="55" t="s">
        <v>40</v>
      </c>
      <c r="G13" s="56">
        <f>COUNTIFS(G22:G35,"&gt;=10",G22:G35,"&lt;=16")</f>
        <v>4</v>
      </c>
      <c r="H13" s="50"/>
      <c r="I13" s="14"/>
      <c r="J13" s="14"/>
    </row>
    <row r="14" spans="1:253" ht="24.95" customHeight="1" x14ac:dyDescent="0.3">
      <c r="B14" s="44"/>
      <c r="C14" s="44"/>
      <c r="D14" s="110"/>
      <c r="E14" s="57" t="s">
        <v>41</v>
      </c>
      <c r="F14" s="58" t="s">
        <v>42</v>
      </c>
      <c r="G14" s="59">
        <f>COUNTIFS(G22:G35,"&gt;=20",G22:G35,"&lt;=32")</f>
        <v>1</v>
      </c>
      <c r="H14" s="50"/>
      <c r="I14" s="60" t="s">
        <v>43</v>
      </c>
      <c r="J14" s="14"/>
    </row>
    <row r="15" spans="1:253" ht="24.95" customHeight="1" x14ac:dyDescent="0.3">
      <c r="B15" s="44"/>
      <c r="C15" s="44"/>
      <c r="D15" s="110"/>
      <c r="E15" s="61" t="s">
        <v>44</v>
      </c>
      <c r="F15" s="62" t="s">
        <v>45</v>
      </c>
      <c r="G15" s="63">
        <f>COUNTIFS(G22:G35,"&gt;=40",G22:G35,"&lt;=80")</f>
        <v>2</v>
      </c>
      <c r="H15" s="50"/>
      <c r="I15" s="64">
        <f>SUM(G11:G15)</f>
        <v>14</v>
      </c>
      <c r="J15" s="14"/>
    </row>
    <row r="16" spans="1:253" ht="20.100000000000001" customHeight="1" x14ac:dyDescent="0.3">
      <c r="B16" s="42"/>
      <c r="C16" s="42"/>
      <c r="D16" s="42"/>
      <c r="E16" s="42"/>
      <c r="F16" s="42"/>
      <c r="G16" s="65"/>
      <c r="H16" s="14"/>
      <c r="I16" s="14"/>
      <c r="J16" s="14"/>
    </row>
    <row r="17" spans="1:253" ht="24" customHeight="1" x14ac:dyDescent="0.3">
      <c r="B17" s="117" t="s">
        <v>46</v>
      </c>
      <c r="C17" s="117"/>
      <c r="D17" s="117"/>
      <c r="E17" s="117"/>
      <c r="F17" s="117"/>
      <c r="G17" s="117"/>
      <c r="H17" s="117"/>
      <c r="I17" s="117"/>
      <c r="J17" s="14"/>
    </row>
    <row r="18" spans="1:253" x14ac:dyDescent="0.3">
      <c r="B18" s="11"/>
      <c r="C18" s="11"/>
      <c r="D18" s="66"/>
      <c r="E18" s="66"/>
      <c r="F18" s="66"/>
      <c r="G18" s="66"/>
      <c r="H18" s="66"/>
      <c r="I18" s="66"/>
      <c r="J18" s="11"/>
    </row>
    <row r="19" spans="1:253" s="12" customFormat="1" ht="32.1" customHeight="1" x14ac:dyDescent="0.3">
      <c r="A19" s="9"/>
      <c r="B19" s="67" t="s">
        <v>47</v>
      </c>
      <c r="C19" s="11"/>
      <c r="D19" s="11"/>
      <c r="E19" s="11"/>
      <c r="F19" s="11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ht="30" customHeight="1" x14ac:dyDescent="0.3">
      <c r="B20" s="120" t="s">
        <v>48</v>
      </c>
      <c r="C20" s="120"/>
      <c r="D20" s="120"/>
      <c r="E20" s="121" t="s">
        <v>49</v>
      </c>
      <c r="F20" s="121"/>
      <c r="G20" s="121"/>
      <c r="H20" s="11"/>
      <c r="I20" s="11"/>
      <c r="J20" s="11"/>
    </row>
    <row r="21" spans="1:253" s="2" customFormat="1" ht="54.95" customHeight="1" x14ac:dyDescent="0.2">
      <c r="A21" s="1"/>
      <c r="B21" s="6" t="s">
        <v>50</v>
      </c>
      <c r="C21" s="5" t="s">
        <v>51</v>
      </c>
      <c r="D21" s="6" t="s">
        <v>52</v>
      </c>
      <c r="E21" s="76" t="s">
        <v>57</v>
      </c>
      <c r="F21" s="68" t="s">
        <v>53</v>
      </c>
      <c r="G21" s="68" t="s">
        <v>54</v>
      </c>
      <c r="H21" s="111" t="s">
        <v>55</v>
      </c>
      <c r="I21" s="112"/>
      <c r="J21" s="113"/>
      <c r="K21" s="1"/>
    </row>
    <row r="22" spans="1:253" ht="30" customHeight="1" x14ac:dyDescent="0.3">
      <c r="B22" s="69" t="s">
        <v>1</v>
      </c>
      <c r="C22" s="70" t="s">
        <v>0</v>
      </c>
      <c r="D22" s="71" t="s">
        <v>56</v>
      </c>
      <c r="E22" s="72">
        <v>4</v>
      </c>
      <c r="F22" s="72">
        <v>4</v>
      </c>
      <c r="G22" s="73">
        <f t="shared" ref="G22:G35" si="0">E22*F22</f>
        <v>16</v>
      </c>
      <c r="H22" s="114"/>
      <c r="I22" s="115"/>
      <c r="J22" s="116"/>
    </row>
    <row r="23" spans="1:253" ht="30" customHeight="1" x14ac:dyDescent="0.3">
      <c r="B23" s="71" t="s">
        <v>2</v>
      </c>
      <c r="C23" s="70"/>
      <c r="D23" s="71"/>
      <c r="E23" s="72">
        <v>3</v>
      </c>
      <c r="F23" s="72">
        <v>2</v>
      </c>
      <c r="G23" s="73">
        <f t="shared" si="0"/>
        <v>6</v>
      </c>
      <c r="H23" s="114"/>
      <c r="I23" s="115"/>
      <c r="J23" s="116"/>
    </row>
    <row r="24" spans="1:253" ht="30" customHeight="1" x14ac:dyDescent="0.3">
      <c r="B24" s="71" t="s">
        <v>3</v>
      </c>
      <c r="C24" s="70"/>
      <c r="D24" s="71"/>
      <c r="E24" s="72">
        <v>5</v>
      </c>
      <c r="F24" s="72">
        <v>8</v>
      </c>
      <c r="G24" s="73">
        <f t="shared" si="0"/>
        <v>40</v>
      </c>
      <c r="H24" s="114"/>
      <c r="I24" s="115"/>
      <c r="J24" s="116"/>
    </row>
    <row r="25" spans="1:253" ht="30" customHeight="1" x14ac:dyDescent="0.3">
      <c r="B25" s="71" t="s">
        <v>4</v>
      </c>
      <c r="C25" s="70"/>
      <c r="D25" s="71"/>
      <c r="E25" s="72">
        <v>4</v>
      </c>
      <c r="F25" s="72">
        <v>2</v>
      </c>
      <c r="G25" s="73">
        <f t="shared" si="0"/>
        <v>8</v>
      </c>
      <c r="H25" s="114"/>
      <c r="I25" s="115"/>
      <c r="J25" s="116"/>
    </row>
    <row r="26" spans="1:253" ht="30" customHeight="1" x14ac:dyDescent="0.3">
      <c r="B26" s="71" t="s">
        <v>5</v>
      </c>
      <c r="C26" s="70"/>
      <c r="D26" s="71"/>
      <c r="E26" s="72">
        <v>5</v>
      </c>
      <c r="F26" s="72">
        <v>2</v>
      </c>
      <c r="G26" s="73">
        <f t="shared" si="0"/>
        <v>10</v>
      </c>
      <c r="H26" s="114"/>
      <c r="I26" s="115"/>
      <c r="J26" s="116"/>
    </row>
    <row r="27" spans="1:253" ht="30" customHeight="1" x14ac:dyDescent="0.3">
      <c r="B27" s="71" t="s">
        <v>6</v>
      </c>
      <c r="C27" s="70"/>
      <c r="D27" s="71"/>
      <c r="E27" s="72">
        <v>3</v>
      </c>
      <c r="F27" s="72">
        <v>4</v>
      </c>
      <c r="G27" s="73">
        <f t="shared" si="0"/>
        <v>12</v>
      </c>
      <c r="H27" s="114"/>
      <c r="I27" s="115"/>
      <c r="J27" s="116"/>
    </row>
    <row r="28" spans="1:253" ht="30" customHeight="1" x14ac:dyDescent="0.3">
      <c r="B28" s="71" t="s">
        <v>7</v>
      </c>
      <c r="C28" s="70"/>
      <c r="D28" s="71"/>
      <c r="E28" s="72">
        <v>4</v>
      </c>
      <c r="F28" s="72">
        <v>4</v>
      </c>
      <c r="G28" s="73">
        <f t="shared" si="0"/>
        <v>16</v>
      </c>
      <c r="H28" s="114"/>
      <c r="I28" s="115"/>
      <c r="J28" s="116"/>
    </row>
    <row r="29" spans="1:253" ht="30" customHeight="1" x14ac:dyDescent="0.3">
      <c r="B29" s="71" t="s">
        <v>8</v>
      </c>
      <c r="C29" s="70"/>
      <c r="D29" s="71"/>
      <c r="E29" s="72">
        <v>5</v>
      </c>
      <c r="F29" s="72">
        <v>1</v>
      </c>
      <c r="G29" s="73">
        <f t="shared" si="0"/>
        <v>5</v>
      </c>
      <c r="H29" s="114"/>
      <c r="I29" s="115"/>
      <c r="J29" s="116"/>
    </row>
    <row r="30" spans="1:253" ht="30" customHeight="1" x14ac:dyDescent="0.3">
      <c r="B30" s="71" t="s">
        <v>9</v>
      </c>
      <c r="C30" s="70"/>
      <c r="D30" s="71"/>
      <c r="E30" s="72">
        <v>3</v>
      </c>
      <c r="F30" s="72">
        <v>2</v>
      </c>
      <c r="G30" s="73">
        <f t="shared" si="0"/>
        <v>6</v>
      </c>
      <c r="H30" s="114"/>
      <c r="I30" s="115"/>
      <c r="J30" s="116"/>
    </row>
    <row r="31" spans="1:253" ht="30" customHeight="1" x14ac:dyDescent="0.3">
      <c r="B31" s="71" t="s">
        <v>10</v>
      </c>
      <c r="C31" s="70"/>
      <c r="D31" s="71"/>
      <c r="E31" s="72">
        <v>2</v>
      </c>
      <c r="F31" s="72">
        <v>2</v>
      </c>
      <c r="G31" s="73">
        <f t="shared" si="0"/>
        <v>4</v>
      </c>
      <c r="H31" s="114"/>
      <c r="I31" s="115"/>
      <c r="J31" s="116"/>
    </row>
    <row r="32" spans="1:253" ht="30" customHeight="1" x14ac:dyDescent="0.3">
      <c r="B32" s="71" t="s">
        <v>11</v>
      </c>
      <c r="C32" s="70"/>
      <c r="D32" s="71"/>
      <c r="E32" s="72">
        <v>4</v>
      </c>
      <c r="F32" s="72">
        <v>2</v>
      </c>
      <c r="G32" s="73">
        <f t="shared" si="0"/>
        <v>8</v>
      </c>
      <c r="H32" s="114"/>
      <c r="I32" s="115"/>
      <c r="J32" s="116"/>
    </row>
    <row r="33" spans="2:10" ht="30" customHeight="1" x14ac:dyDescent="0.3">
      <c r="B33" s="71" t="s">
        <v>12</v>
      </c>
      <c r="C33" s="70"/>
      <c r="D33" s="71"/>
      <c r="E33" s="72">
        <v>3</v>
      </c>
      <c r="F33" s="72">
        <v>1</v>
      </c>
      <c r="G33" s="73">
        <f t="shared" si="0"/>
        <v>3</v>
      </c>
      <c r="H33" s="114"/>
      <c r="I33" s="115"/>
      <c r="J33" s="116"/>
    </row>
    <row r="34" spans="2:10" ht="30" customHeight="1" x14ac:dyDescent="0.3">
      <c r="B34" s="71" t="s">
        <v>13</v>
      </c>
      <c r="C34" s="70"/>
      <c r="D34" s="71"/>
      <c r="E34" s="72">
        <v>4</v>
      </c>
      <c r="F34" s="72">
        <v>8</v>
      </c>
      <c r="G34" s="73">
        <f t="shared" ref="G34" si="1">E34*F34</f>
        <v>32</v>
      </c>
      <c r="H34" s="114"/>
      <c r="I34" s="115"/>
      <c r="J34" s="116"/>
    </row>
    <row r="35" spans="2:10" ht="30" customHeight="1" x14ac:dyDescent="0.3">
      <c r="B35" s="71" t="s">
        <v>14</v>
      </c>
      <c r="C35" s="70"/>
      <c r="D35" s="71"/>
      <c r="E35" s="72">
        <v>4</v>
      </c>
      <c r="F35" s="72">
        <v>16</v>
      </c>
      <c r="G35" s="73">
        <f t="shared" si="0"/>
        <v>64</v>
      </c>
      <c r="H35" s="114"/>
      <c r="I35" s="115"/>
      <c r="J35" s="116"/>
    </row>
    <row r="36" spans="2:10" ht="18" customHeight="1" x14ac:dyDescent="0.3"/>
    <row r="37" spans="2:10" ht="50.1" customHeight="1" x14ac:dyDescent="0.3">
      <c r="B37" s="122" t="s">
        <v>83</v>
      </c>
      <c r="C37" s="122"/>
      <c r="D37" s="122"/>
      <c r="E37" s="122"/>
      <c r="F37" s="122"/>
      <c r="G37" s="122"/>
      <c r="H37" s="122"/>
      <c r="I37" s="122"/>
      <c r="J37" s="122"/>
    </row>
    <row r="38" spans="2:10" ht="15.95" customHeight="1" x14ac:dyDescent="0.3"/>
    <row r="39" spans="2:10" ht="15.95" customHeight="1" x14ac:dyDescent="0.3"/>
    <row r="40" spans="2:10" ht="15.95" customHeight="1" x14ac:dyDescent="0.3"/>
  </sheetData>
  <mergeCells count="22">
    <mergeCell ref="H34:J34"/>
    <mergeCell ref="B2:J2"/>
    <mergeCell ref="B20:D20"/>
    <mergeCell ref="E20:G20"/>
    <mergeCell ref="H30:J30"/>
    <mergeCell ref="H31:J31"/>
    <mergeCell ref="B37:J37"/>
    <mergeCell ref="E10:F10"/>
    <mergeCell ref="D11:D15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5:J35"/>
    <mergeCell ref="B17:I17"/>
    <mergeCell ref="H32:J32"/>
    <mergeCell ref="H33:J33"/>
  </mergeCells>
  <phoneticPr fontId="11"/>
  <conditionalFormatting sqref="E22:E35">
    <cfRule type="containsText" dxfId="32" priority="4" operator="containsText" text="5">
      <formula>NOT(ISERROR(SEARCH("5",E22)))</formula>
    </cfRule>
    <cfRule type="containsText" dxfId="31" priority="5" operator="containsText" text="4">
      <formula>NOT(ISERROR(SEARCH("4",E22)))</formula>
    </cfRule>
    <cfRule type="containsText" dxfId="30" priority="6" operator="containsText" text="3">
      <formula>NOT(ISERROR(SEARCH("3",E22)))</formula>
    </cfRule>
    <cfRule type="containsText" dxfId="29" priority="7" operator="containsText" text="2">
      <formula>NOT(ISERROR(SEARCH("2",E22)))</formula>
    </cfRule>
    <cfRule type="containsText" dxfId="28" priority="8" operator="containsText" text="1">
      <formula>NOT(ISERROR(SEARCH("1",E22)))</formula>
    </cfRule>
  </conditionalFormatting>
  <conditionalFormatting sqref="F22:F35">
    <cfRule type="containsText" dxfId="27" priority="9" operator="containsText" text="16">
      <formula>NOT(ISERROR(SEARCH("16",F22)))</formula>
    </cfRule>
    <cfRule type="containsText" dxfId="26" priority="10" operator="containsText" text="8">
      <formula>NOT(ISERROR(SEARCH("8",F22)))</formula>
    </cfRule>
    <cfRule type="containsText" dxfId="25" priority="11" operator="containsText" text="4">
      <formula>NOT(ISERROR(SEARCH("4",F22)))</formula>
    </cfRule>
    <cfRule type="containsText" dxfId="24" priority="12" operator="containsText" text="2">
      <formula>NOT(ISERROR(SEARCH("2",F22)))</formula>
    </cfRule>
    <cfRule type="containsText" dxfId="23" priority="13" operator="containsText" text="1">
      <formula>NOT(ISERROR(SEARCH("1",F22)))</formula>
    </cfRule>
  </conditionalFormatting>
  <conditionalFormatting sqref="G22:G35">
    <cfRule type="cellIs" dxfId="22" priority="14" operator="between">
      <formula>40</formula>
      <formula>80</formula>
    </cfRule>
    <cfRule type="cellIs" dxfId="21" priority="15" operator="between">
      <formula>20</formula>
      <formula>32</formula>
    </cfRule>
    <cfRule type="cellIs" dxfId="20" priority="16" operator="between">
      <formula>10</formula>
      <formula>16</formula>
    </cfRule>
    <cfRule type="cellIs" dxfId="19" priority="17" operator="between">
      <formula>3</formula>
      <formula>8</formula>
    </cfRule>
    <cfRule type="cellIs" dxfId="18" priority="18" operator="between">
      <formula>1</formula>
      <formula>2</formula>
    </cfRule>
  </conditionalFormatting>
  <hyperlinks>
    <hyperlink ref="B37:J37" r:id="rId1" display="ここをクリックして Smartsheet で作成" xr:uid="{006D9299-27E8-DD4F-8960-96A469C810B4}"/>
  </hyperlinks>
  <pageMargins left="0.4" right="0.4" top="0.4" bottom="0.4" header="0" footer="0"/>
  <pageSetup scale="93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4081B-D42C-4038-A08D-DBFD4F2E514B}">
          <x14:formula1>
            <xm:f>'ドロップダウン キー – 削除しない –'!$C$10:$C$14</xm:f>
          </x14:formula1>
          <xm:sqref>F22:F35</xm:sqref>
        </x14:dataValidation>
        <x14:dataValidation type="list" allowBlank="1" showInputMessage="1" showErrorMessage="1" xr:uid="{1C5DE8BA-C903-4B2E-9CD4-6F641D775A00}">
          <x14:formula1>
            <xm:f>'ドロップダウン キー – 削除しない –'!$B$10:$B$14</xm:f>
          </x14:formula1>
          <xm:sqref>E22:E35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D2AC-0BC8-F546-BF01-83A407CB8E15}">
  <sheetPr>
    <tabColor theme="3" tint="0.79998168889431442"/>
    <pageSetUpPr fitToPage="1"/>
  </sheetPr>
  <dimension ref="A1:IS55"/>
  <sheetViews>
    <sheetView showGridLines="0" zoomScaleNormal="100" workbookViewId="0"/>
  </sheetViews>
  <sheetFormatPr defaultColWidth="11" defaultRowHeight="17.25" x14ac:dyDescent="0.3"/>
  <cols>
    <col min="1" max="1" width="3.33203125" style="11" customWidth="1"/>
    <col min="2" max="2" width="8" style="74" customWidth="1"/>
    <col min="3" max="3" width="10.88671875" style="75" customWidth="1"/>
    <col min="4" max="4" width="38.88671875" style="74" customWidth="1"/>
    <col min="5" max="5" width="12.88671875" style="75" customWidth="1"/>
    <col min="6" max="6" width="12.88671875" style="74" customWidth="1"/>
    <col min="7" max="7" width="15.77734375" style="74" customWidth="1"/>
    <col min="8" max="9" width="13.88671875" style="74" customWidth="1"/>
    <col min="10" max="10" width="5.88671875" style="74" customWidth="1"/>
    <col min="11" max="11" width="3.33203125" style="11" customWidth="1"/>
    <col min="12" max="16384" width="11" style="11"/>
  </cols>
  <sheetData>
    <row r="1" spans="1:253" s="12" customFormat="1" ht="45" customHeight="1" x14ac:dyDescent="0.3">
      <c r="A1" s="9"/>
      <c r="B1" s="10" t="s">
        <v>31</v>
      </c>
      <c r="C1" s="11"/>
      <c r="D1" s="11"/>
      <c r="E1" s="11"/>
      <c r="F1" s="11"/>
      <c r="G1" s="11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ht="48" customHeight="1" x14ac:dyDescent="0.3">
      <c r="B2" s="118" t="s">
        <v>32</v>
      </c>
      <c r="C2" s="119"/>
      <c r="D2" s="119"/>
      <c r="E2" s="119"/>
      <c r="F2" s="119"/>
      <c r="G2" s="119"/>
      <c r="H2" s="119"/>
      <c r="I2" s="119"/>
      <c r="J2" s="119"/>
    </row>
    <row r="3" spans="1:253" ht="50.1" customHeight="1" x14ac:dyDescent="0.3">
      <c r="B3" s="13"/>
      <c r="C3" s="14"/>
      <c r="D3" s="15"/>
      <c r="E3" s="16">
        <v>1</v>
      </c>
      <c r="F3" s="16">
        <v>2</v>
      </c>
      <c r="G3" s="16">
        <v>3</v>
      </c>
      <c r="H3" s="16">
        <v>4</v>
      </c>
      <c r="I3" s="16">
        <v>5</v>
      </c>
      <c r="J3" s="13"/>
      <c r="L3" s="17"/>
    </row>
    <row r="4" spans="1:253" ht="50.1" customHeight="1" x14ac:dyDescent="0.3">
      <c r="B4" s="18"/>
      <c r="C4" s="14"/>
      <c r="D4" s="19">
        <v>1</v>
      </c>
      <c r="E4" s="20" t="str">
        <f>IFERROR(G11/$I$15,"–")</f>
        <v>–</v>
      </c>
      <c r="F4" s="21"/>
      <c r="G4" s="22"/>
      <c r="H4" s="22"/>
      <c r="I4" s="23"/>
      <c r="J4" s="18"/>
      <c r="L4" s="24"/>
    </row>
    <row r="5" spans="1:253" ht="50.1" customHeight="1" x14ac:dyDescent="0.3">
      <c r="B5" s="18"/>
      <c r="C5" s="14"/>
      <c r="D5" s="19">
        <v>2</v>
      </c>
      <c r="E5" s="25"/>
      <c r="F5" s="26" t="str">
        <f>IFERROR(G12/$I$15,"–")</f>
        <v>–</v>
      </c>
      <c r="G5" s="27"/>
      <c r="H5" s="27"/>
      <c r="I5" s="28"/>
      <c r="J5" s="18"/>
      <c r="L5" s="24"/>
    </row>
    <row r="6" spans="1:253" ht="50.1" customHeight="1" x14ac:dyDescent="0.3">
      <c r="B6" s="18"/>
      <c r="C6" s="14"/>
      <c r="D6" s="19">
        <v>4</v>
      </c>
      <c r="E6" s="29"/>
      <c r="F6" s="27"/>
      <c r="G6" s="30" t="str">
        <f>IFERROR(G13/$I$15,"–")</f>
        <v>–</v>
      </c>
      <c r="H6" s="31"/>
      <c r="I6" s="32"/>
      <c r="J6" s="18"/>
      <c r="L6" s="24"/>
    </row>
    <row r="7" spans="1:253" ht="50.1" customHeight="1" x14ac:dyDescent="0.3">
      <c r="B7" s="18"/>
      <c r="C7" s="14"/>
      <c r="D7" s="19">
        <v>8</v>
      </c>
      <c r="E7" s="33"/>
      <c r="F7" s="28"/>
      <c r="G7" s="34"/>
      <c r="H7" s="35" t="str">
        <f>IFERROR(G14/$I$15,"–")</f>
        <v>–</v>
      </c>
      <c r="I7" s="36"/>
      <c r="J7" s="18"/>
      <c r="L7" s="24"/>
    </row>
    <row r="8" spans="1:253" ht="50.1" customHeight="1" thickBot="1" x14ac:dyDescent="0.35">
      <c r="B8" s="14"/>
      <c r="C8" s="14"/>
      <c r="D8" s="19">
        <v>16</v>
      </c>
      <c r="E8" s="37"/>
      <c r="F8" s="38"/>
      <c r="G8" s="39"/>
      <c r="H8" s="39"/>
      <c r="I8" s="40" t="str">
        <f>IFERROR(G15/$I$15,"–")</f>
        <v>–</v>
      </c>
      <c r="J8" s="14"/>
      <c r="L8" s="41"/>
    </row>
    <row r="9" spans="1:253" ht="15.95" customHeight="1" x14ac:dyDescent="0.3">
      <c r="B9" s="42"/>
      <c r="C9" s="43"/>
      <c r="D9" s="42"/>
      <c r="E9" s="43"/>
      <c r="F9" s="42"/>
      <c r="G9" s="42"/>
      <c r="H9" s="42"/>
      <c r="I9" s="42"/>
      <c r="J9" s="42"/>
    </row>
    <row r="10" spans="1:253" ht="24.95" customHeight="1" thickBot="1" x14ac:dyDescent="0.35">
      <c r="B10" s="44"/>
      <c r="C10" s="44"/>
      <c r="D10" s="44"/>
      <c r="E10" s="109" t="s">
        <v>33</v>
      </c>
      <c r="F10" s="109"/>
      <c r="G10" s="45" t="s">
        <v>34</v>
      </c>
      <c r="H10" s="46"/>
      <c r="I10" s="14"/>
      <c r="J10" s="14"/>
    </row>
    <row r="11" spans="1:253" ht="24.95" customHeight="1" x14ac:dyDescent="0.3">
      <c r="B11" s="44"/>
      <c r="C11" s="44"/>
      <c r="D11" s="110"/>
      <c r="E11" s="47" t="s">
        <v>35</v>
      </c>
      <c r="F11" s="48" t="s">
        <v>36</v>
      </c>
      <c r="G11" s="49">
        <f>COUNTIFS(G22:G51,"&gt;=1",G22:G51,"&lt;=2")</f>
        <v>0</v>
      </c>
      <c r="H11" s="50"/>
      <c r="I11" s="14"/>
      <c r="J11" s="14"/>
    </row>
    <row r="12" spans="1:253" ht="24.95" customHeight="1" x14ac:dyDescent="0.3">
      <c r="B12" s="44"/>
      <c r="C12" s="44"/>
      <c r="D12" s="110"/>
      <c r="E12" s="51" t="s">
        <v>37</v>
      </c>
      <c r="F12" s="52" t="s">
        <v>38</v>
      </c>
      <c r="G12" s="53">
        <f>COUNTIFS(G22:G51,"&gt;=3",G22:G51,"&lt;=8")</f>
        <v>0</v>
      </c>
      <c r="H12" s="50"/>
      <c r="I12" s="14"/>
      <c r="J12" s="14"/>
    </row>
    <row r="13" spans="1:253" ht="24.95" customHeight="1" x14ac:dyDescent="0.3">
      <c r="B13" s="44"/>
      <c r="C13" s="44"/>
      <c r="D13" s="110"/>
      <c r="E13" s="54" t="s">
        <v>39</v>
      </c>
      <c r="F13" s="55" t="s">
        <v>40</v>
      </c>
      <c r="G13" s="56">
        <f>COUNTIFS(G22:G51,"&gt;=10",G22:G51,"&lt;=16")</f>
        <v>0</v>
      </c>
      <c r="H13" s="50"/>
      <c r="I13" s="14"/>
      <c r="J13" s="14"/>
    </row>
    <row r="14" spans="1:253" ht="24.95" customHeight="1" x14ac:dyDescent="0.3">
      <c r="B14" s="44"/>
      <c r="C14" s="44"/>
      <c r="D14" s="110"/>
      <c r="E14" s="57" t="s">
        <v>41</v>
      </c>
      <c r="F14" s="58" t="s">
        <v>42</v>
      </c>
      <c r="G14" s="59">
        <f>COUNTIFS(G22:G51,"&gt;=20",G22:G51,"&lt;=32")</f>
        <v>0</v>
      </c>
      <c r="H14" s="14"/>
      <c r="I14" s="60" t="s">
        <v>43</v>
      </c>
      <c r="J14" s="14"/>
    </row>
    <row r="15" spans="1:253" ht="24.95" customHeight="1" x14ac:dyDescent="0.3">
      <c r="B15" s="44"/>
      <c r="C15" s="44"/>
      <c r="D15" s="110"/>
      <c r="E15" s="61" t="s">
        <v>44</v>
      </c>
      <c r="F15" s="62" t="s">
        <v>45</v>
      </c>
      <c r="G15" s="63">
        <f>COUNTIFS(G22:G51,"&gt;=40",G22:G51,"&lt;=80")</f>
        <v>0</v>
      </c>
      <c r="H15" s="14"/>
      <c r="I15" s="64">
        <f>SUM(G11:G15)</f>
        <v>0</v>
      </c>
      <c r="J15" s="14"/>
    </row>
    <row r="16" spans="1:253" ht="20.100000000000001" customHeight="1" x14ac:dyDescent="0.3">
      <c r="B16" s="42"/>
      <c r="C16" s="42"/>
      <c r="D16" s="42"/>
      <c r="E16" s="42"/>
      <c r="F16" s="42"/>
      <c r="G16" s="42"/>
      <c r="H16" s="14"/>
      <c r="I16" s="14"/>
      <c r="J16" s="14"/>
    </row>
    <row r="17" spans="1:253" ht="24" customHeight="1" x14ac:dyDescent="0.3">
      <c r="B17" s="117" t="s">
        <v>46</v>
      </c>
      <c r="C17" s="117"/>
      <c r="D17" s="117"/>
      <c r="E17" s="117"/>
      <c r="F17" s="117"/>
      <c r="G17" s="117"/>
      <c r="H17" s="117"/>
      <c r="I17" s="117"/>
      <c r="J17" s="14"/>
    </row>
    <row r="18" spans="1:253" x14ac:dyDescent="0.3">
      <c r="B18" s="11"/>
      <c r="C18" s="11"/>
      <c r="D18" s="66"/>
      <c r="E18" s="66"/>
      <c r="F18" s="66"/>
      <c r="G18" s="66"/>
      <c r="H18" s="66"/>
      <c r="I18" s="66"/>
      <c r="J18" s="11"/>
    </row>
    <row r="19" spans="1:253" s="12" customFormat="1" ht="32.1" customHeight="1" x14ac:dyDescent="0.3">
      <c r="A19" s="9"/>
      <c r="B19" s="67" t="s">
        <v>47</v>
      </c>
      <c r="C19" s="11"/>
      <c r="D19" s="11"/>
      <c r="E19" s="11"/>
      <c r="F19" s="11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ht="30" customHeight="1" x14ac:dyDescent="0.3">
      <c r="B20" s="120" t="s">
        <v>48</v>
      </c>
      <c r="C20" s="120"/>
      <c r="D20" s="120"/>
      <c r="E20" s="121" t="s">
        <v>49</v>
      </c>
      <c r="F20" s="121"/>
      <c r="G20" s="121"/>
      <c r="H20" s="11"/>
      <c r="I20" s="11"/>
      <c r="J20" s="11"/>
    </row>
    <row r="21" spans="1:253" s="2" customFormat="1" ht="54.95" customHeight="1" x14ac:dyDescent="0.2">
      <c r="A21" s="1"/>
      <c r="B21" s="6" t="s">
        <v>50</v>
      </c>
      <c r="C21" s="5" t="s">
        <v>51</v>
      </c>
      <c r="D21" s="6" t="s">
        <v>52</v>
      </c>
      <c r="E21" s="76" t="s">
        <v>57</v>
      </c>
      <c r="F21" s="68" t="s">
        <v>53</v>
      </c>
      <c r="G21" s="68" t="s">
        <v>54</v>
      </c>
      <c r="H21" s="111" t="s">
        <v>55</v>
      </c>
      <c r="I21" s="112"/>
      <c r="J21" s="113"/>
      <c r="K21" s="1"/>
    </row>
    <row r="22" spans="1:253" ht="30" customHeight="1" x14ac:dyDescent="0.3">
      <c r="B22" s="69" t="s">
        <v>1</v>
      </c>
      <c r="C22" s="70"/>
      <c r="D22" s="71"/>
      <c r="E22" s="72"/>
      <c r="F22" s="72"/>
      <c r="G22" s="73">
        <f t="shared" ref="G22:G51" si="0">E22*F22</f>
        <v>0</v>
      </c>
      <c r="H22" s="114"/>
      <c r="I22" s="115"/>
      <c r="J22" s="116"/>
    </row>
    <row r="23" spans="1:253" ht="30" customHeight="1" x14ac:dyDescent="0.3">
      <c r="B23" s="71" t="s">
        <v>2</v>
      </c>
      <c r="C23" s="70"/>
      <c r="D23" s="71"/>
      <c r="E23" s="72"/>
      <c r="F23" s="72"/>
      <c r="G23" s="73">
        <f t="shared" si="0"/>
        <v>0</v>
      </c>
      <c r="H23" s="114"/>
      <c r="I23" s="115"/>
      <c r="J23" s="116"/>
    </row>
    <row r="24" spans="1:253" ht="30" customHeight="1" x14ac:dyDescent="0.3">
      <c r="B24" s="71" t="s">
        <v>3</v>
      </c>
      <c r="C24" s="70"/>
      <c r="D24" s="71"/>
      <c r="E24" s="72"/>
      <c r="F24" s="72"/>
      <c r="G24" s="73">
        <f t="shared" si="0"/>
        <v>0</v>
      </c>
      <c r="H24" s="114"/>
      <c r="I24" s="115"/>
      <c r="J24" s="116"/>
    </row>
    <row r="25" spans="1:253" ht="30" customHeight="1" x14ac:dyDescent="0.3">
      <c r="B25" s="71" t="s">
        <v>4</v>
      </c>
      <c r="C25" s="70"/>
      <c r="D25" s="71"/>
      <c r="E25" s="72"/>
      <c r="F25" s="72"/>
      <c r="G25" s="73">
        <f t="shared" si="0"/>
        <v>0</v>
      </c>
      <c r="H25" s="114"/>
      <c r="I25" s="115"/>
      <c r="J25" s="116"/>
    </row>
    <row r="26" spans="1:253" ht="30" customHeight="1" x14ac:dyDescent="0.3">
      <c r="B26" s="71" t="s">
        <v>5</v>
      </c>
      <c r="C26" s="70"/>
      <c r="D26" s="71"/>
      <c r="E26" s="72"/>
      <c r="F26" s="72"/>
      <c r="G26" s="73">
        <f t="shared" ref="G26:G34" si="1">E26*F26</f>
        <v>0</v>
      </c>
      <c r="H26" s="114"/>
      <c r="I26" s="115"/>
      <c r="J26" s="116"/>
    </row>
    <row r="27" spans="1:253" ht="30" customHeight="1" x14ac:dyDescent="0.3">
      <c r="B27" s="71" t="s">
        <v>6</v>
      </c>
      <c r="C27" s="70"/>
      <c r="D27" s="71"/>
      <c r="E27" s="72"/>
      <c r="F27" s="72"/>
      <c r="G27" s="73">
        <f t="shared" si="1"/>
        <v>0</v>
      </c>
      <c r="H27" s="114"/>
      <c r="I27" s="115"/>
      <c r="J27" s="116"/>
    </row>
    <row r="28" spans="1:253" ht="30" customHeight="1" x14ac:dyDescent="0.3">
      <c r="B28" s="71" t="s">
        <v>7</v>
      </c>
      <c r="C28" s="70"/>
      <c r="D28" s="71"/>
      <c r="E28" s="72"/>
      <c r="F28" s="72"/>
      <c r="G28" s="73">
        <f t="shared" si="1"/>
        <v>0</v>
      </c>
      <c r="H28" s="114"/>
      <c r="I28" s="115"/>
      <c r="J28" s="116"/>
    </row>
    <row r="29" spans="1:253" ht="30" customHeight="1" x14ac:dyDescent="0.3">
      <c r="B29" s="71" t="s">
        <v>8</v>
      </c>
      <c r="C29" s="70"/>
      <c r="D29" s="71"/>
      <c r="E29" s="72"/>
      <c r="F29" s="72"/>
      <c r="G29" s="73">
        <f t="shared" si="1"/>
        <v>0</v>
      </c>
      <c r="H29" s="114"/>
      <c r="I29" s="115"/>
      <c r="J29" s="116"/>
    </row>
    <row r="30" spans="1:253" ht="30" customHeight="1" x14ac:dyDescent="0.3">
      <c r="B30" s="71" t="s">
        <v>9</v>
      </c>
      <c r="C30" s="70"/>
      <c r="D30" s="71"/>
      <c r="E30" s="72"/>
      <c r="F30" s="72"/>
      <c r="G30" s="73">
        <f t="shared" si="1"/>
        <v>0</v>
      </c>
      <c r="H30" s="114"/>
      <c r="I30" s="115"/>
      <c r="J30" s="116"/>
    </row>
    <row r="31" spans="1:253" ht="30" customHeight="1" x14ac:dyDescent="0.3">
      <c r="B31" s="71" t="s">
        <v>10</v>
      </c>
      <c r="C31" s="70"/>
      <c r="D31" s="71"/>
      <c r="E31" s="72"/>
      <c r="F31" s="72"/>
      <c r="G31" s="73">
        <f t="shared" si="1"/>
        <v>0</v>
      </c>
      <c r="H31" s="114"/>
      <c r="I31" s="115"/>
      <c r="J31" s="116"/>
    </row>
    <row r="32" spans="1:253" ht="30" customHeight="1" x14ac:dyDescent="0.3">
      <c r="B32" s="71" t="s">
        <v>11</v>
      </c>
      <c r="C32" s="70"/>
      <c r="D32" s="71"/>
      <c r="E32" s="72"/>
      <c r="F32" s="72"/>
      <c r="G32" s="73">
        <f t="shared" si="1"/>
        <v>0</v>
      </c>
      <c r="H32" s="114"/>
      <c r="I32" s="115"/>
      <c r="J32" s="116"/>
    </row>
    <row r="33" spans="2:10" ht="30" customHeight="1" x14ac:dyDescent="0.3">
      <c r="B33" s="71" t="s">
        <v>12</v>
      </c>
      <c r="C33" s="70"/>
      <c r="D33" s="71"/>
      <c r="E33" s="72"/>
      <c r="F33" s="72"/>
      <c r="G33" s="73">
        <f t="shared" si="1"/>
        <v>0</v>
      </c>
      <c r="H33" s="114"/>
      <c r="I33" s="115"/>
      <c r="J33" s="116"/>
    </row>
    <row r="34" spans="2:10" ht="30" customHeight="1" x14ac:dyDescent="0.3">
      <c r="B34" s="71" t="s">
        <v>13</v>
      </c>
      <c r="C34" s="70"/>
      <c r="D34" s="71"/>
      <c r="E34" s="72"/>
      <c r="F34" s="72"/>
      <c r="G34" s="73">
        <f t="shared" si="1"/>
        <v>0</v>
      </c>
      <c r="H34" s="114"/>
      <c r="I34" s="115"/>
      <c r="J34" s="116"/>
    </row>
    <row r="35" spans="2:10" ht="30" customHeight="1" x14ac:dyDescent="0.3">
      <c r="B35" s="71" t="s">
        <v>14</v>
      </c>
      <c r="C35" s="70"/>
      <c r="D35" s="71"/>
      <c r="E35" s="72"/>
      <c r="F35" s="72"/>
      <c r="G35" s="73">
        <f t="shared" si="0"/>
        <v>0</v>
      </c>
      <c r="H35" s="114"/>
      <c r="I35" s="115"/>
      <c r="J35" s="116"/>
    </row>
    <row r="36" spans="2:10" ht="30" customHeight="1" x14ac:dyDescent="0.3">
      <c r="B36" s="71" t="s">
        <v>15</v>
      </c>
      <c r="C36" s="70"/>
      <c r="D36" s="71"/>
      <c r="E36" s="72"/>
      <c r="F36" s="72"/>
      <c r="G36" s="73">
        <f t="shared" si="0"/>
        <v>0</v>
      </c>
      <c r="H36" s="114"/>
      <c r="I36" s="115"/>
      <c r="J36" s="116"/>
    </row>
    <row r="37" spans="2:10" ht="30" customHeight="1" x14ac:dyDescent="0.3">
      <c r="B37" s="71" t="s">
        <v>16</v>
      </c>
      <c r="C37" s="70"/>
      <c r="D37" s="71"/>
      <c r="E37" s="72"/>
      <c r="F37" s="72"/>
      <c r="G37" s="73">
        <f t="shared" ref="G37:G43" si="2">E37*F37</f>
        <v>0</v>
      </c>
      <c r="H37" s="114"/>
      <c r="I37" s="115"/>
      <c r="J37" s="116"/>
    </row>
    <row r="38" spans="2:10" ht="30" customHeight="1" x14ac:dyDescent="0.3">
      <c r="B38" s="71" t="s">
        <v>17</v>
      </c>
      <c r="C38" s="70"/>
      <c r="D38" s="71"/>
      <c r="E38" s="72"/>
      <c r="F38" s="72"/>
      <c r="G38" s="73">
        <f t="shared" si="2"/>
        <v>0</v>
      </c>
      <c r="H38" s="114"/>
      <c r="I38" s="115"/>
      <c r="J38" s="116"/>
    </row>
    <row r="39" spans="2:10" ht="30" customHeight="1" x14ac:dyDescent="0.3">
      <c r="B39" s="71" t="s">
        <v>18</v>
      </c>
      <c r="C39" s="70"/>
      <c r="D39" s="71"/>
      <c r="E39" s="72"/>
      <c r="F39" s="72"/>
      <c r="G39" s="73">
        <f t="shared" si="2"/>
        <v>0</v>
      </c>
      <c r="H39" s="114"/>
      <c r="I39" s="115"/>
      <c r="J39" s="116"/>
    </row>
    <row r="40" spans="2:10" ht="30" customHeight="1" x14ac:dyDescent="0.3">
      <c r="B40" s="71" t="s">
        <v>19</v>
      </c>
      <c r="C40" s="70"/>
      <c r="D40" s="71"/>
      <c r="E40" s="72"/>
      <c r="F40" s="72"/>
      <c r="G40" s="73">
        <f t="shared" si="2"/>
        <v>0</v>
      </c>
      <c r="H40" s="114"/>
      <c r="I40" s="115"/>
      <c r="J40" s="116"/>
    </row>
    <row r="41" spans="2:10" ht="30" customHeight="1" x14ac:dyDescent="0.3">
      <c r="B41" s="71" t="s">
        <v>20</v>
      </c>
      <c r="C41" s="70"/>
      <c r="D41" s="71"/>
      <c r="E41" s="72"/>
      <c r="F41" s="72"/>
      <c r="G41" s="73">
        <f t="shared" si="2"/>
        <v>0</v>
      </c>
      <c r="H41" s="114"/>
      <c r="I41" s="115"/>
      <c r="J41" s="116"/>
    </row>
    <row r="42" spans="2:10" ht="30" customHeight="1" x14ac:dyDescent="0.3">
      <c r="B42" s="71" t="s">
        <v>21</v>
      </c>
      <c r="C42" s="70"/>
      <c r="D42" s="71"/>
      <c r="E42" s="72"/>
      <c r="F42" s="72"/>
      <c r="G42" s="73">
        <f t="shared" si="2"/>
        <v>0</v>
      </c>
      <c r="H42" s="114"/>
      <c r="I42" s="115"/>
      <c r="J42" s="116"/>
    </row>
    <row r="43" spans="2:10" ht="30" customHeight="1" x14ac:dyDescent="0.3">
      <c r="B43" s="71" t="s">
        <v>22</v>
      </c>
      <c r="C43" s="70"/>
      <c r="D43" s="71"/>
      <c r="E43" s="72"/>
      <c r="F43" s="72"/>
      <c r="G43" s="73">
        <f t="shared" si="2"/>
        <v>0</v>
      </c>
      <c r="H43" s="114"/>
      <c r="I43" s="115"/>
      <c r="J43" s="116"/>
    </row>
    <row r="44" spans="2:10" ht="30" customHeight="1" x14ac:dyDescent="0.3">
      <c r="B44" s="71" t="s">
        <v>23</v>
      </c>
      <c r="C44" s="70"/>
      <c r="D44" s="71"/>
      <c r="E44" s="72"/>
      <c r="F44" s="72"/>
      <c r="G44" s="73">
        <f t="shared" si="0"/>
        <v>0</v>
      </c>
      <c r="H44" s="114"/>
      <c r="I44" s="115"/>
      <c r="J44" s="116"/>
    </row>
    <row r="45" spans="2:10" ht="30" customHeight="1" x14ac:dyDescent="0.3">
      <c r="B45" s="71" t="s">
        <v>24</v>
      </c>
      <c r="C45" s="70"/>
      <c r="D45" s="71"/>
      <c r="E45" s="72"/>
      <c r="F45" s="72"/>
      <c r="G45" s="73">
        <f t="shared" si="0"/>
        <v>0</v>
      </c>
      <c r="H45" s="114"/>
      <c r="I45" s="115"/>
      <c r="J45" s="116"/>
    </row>
    <row r="46" spans="2:10" ht="30" customHeight="1" x14ac:dyDescent="0.3">
      <c r="B46" s="71" t="s">
        <v>25</v>
      </c>
      <c r="C46" s="70"/>
      <c r="D46" s="71"/>
      <c r="E46" s="72"/>
      <c r="F46" s="72"/>
      <c r="G46" s="73">
        <f t="shared" si="0"/>
        <v>0</v>
      </c>
      <c r="H46" s="114"/>
      <c r="I46" s="115"/>
      <c r="J46" s="116"/>
    </row>
    <row r="47" spans="2:10" ht="30" customHeight="1" x14ac:dyDescent="0.3">
      <c r="B47" s="71" t="s">
        <v>26</v>
      </c>
      <c r="C47" s="70"/>
      <c r="D47" s="71"/>
      <c r="E47" s="72"/>
      <c r="F47" s="72"/>
      <c r="G47" s="73">
        <f t="shared" si="0"/>
        <v>0</v>
      </c>
      <c r="H47" s="114"/>
      <c r="I47" s="115"/>
      <c r="J47" s="116"/>
    </row>
    <row r="48" spans="2:10" ht="30" customHeight="1" x14ac:dyDescent="0.3">
      <c r="B48" s="71" t="s">
        <v>27</v>
      </c>
      <c r="C48" s="70"/>
      <c r="D48" s="71"/>
      <c r="E48" s="72"/>
      <c r="F48" s="72"/>
      <c r="G48" s="73">
        <f t="shared" si="0"/>
        <v>0</v>
      </c>
      <c r="H48" s="114"/>
      <c r="I48" s="115"/>
      <c r="J48" s="116"/>
    </row>
    <row r="49" spans="2:10" ht="30" customHeight="1" x14ac:dyDescent="0.3">
      <c r="B49" s="71" t="s">
        <v>28</v>
      </c>
      <c r="C49" s="70"/>
      <c r="D49" s="71"/>
      <c r="E49" s="72"/>
      <c r="F49" s="72"/>
      <c r="G49" s="73">
        <f t="shared" si="0"/>
        <v>0</v>
      </c>
      <c r="H49" s="114"/>
      <c r="I49" s="115"/>
      <c r="J49" s="116"/>
    </row>
    <row r="50" spans="2:10" ht="30" customHeight="1" x14ac:dyDescent="0.3">
      <c r="B50" s="71" t="s">
        <v>29</v>
      </c>
      <c r="C50" s="70"/>
      <c r="D50" s="71"/>
      <c r="E50" s="72"/>
      <c r="F50" s="72"/>
      <c r="G50" s="73">
        <f t="shared" si="0"/>
        <v>0</v>
      </c>
      <c r="H50" s="114"/>
      <c r="I50" s="115"/>
      <c r="J50" s="116"/>
    </row>
    <row r="51" spans="2:10" ht="30" customHeight="1" x14ac:dyDescent="0.3">
      <c r="B51" s="71" t="s">
        <v>30</v>
      </c>
      <c r="C51" s="70"/>
      <c r="D51" s="71"/>
      <c r="E51" s="72"/>
      <c r="F51" s="72"/>
      <c r="G51" s="73">
        <f t="shared" si="0"/>
        <v>0</v>
      </c>
      <c r="H51" s="114"/>
      <c r="I51" s="115"/>
      <c r="J51" s="116"/>
    </row>
    <row r="52" spans="2:10" ht="18" customHeight="1" x14ac:dyDescent="0.3"/>
    <row r="53" spans="2:10" ht="15.95" customHeight="1" x14ac:dyDescent="0.3"/>
    <row r="54" spans="2:10" ht="15.95" customHeight="1" x14ac:dyDescent="0.3"/>
    <row r="55" spans="2:10" ht="15.95" customHeight="1" x14ac:dyDescent="0.3"/>
  </sheetData>
  <mergeCells count="37">
    <mergeCell ref="B2:J2"/>
    <mergeCell ref="H37:J37"/>
    <mergeCell ref="H38:J38"/>
    <mergeCell ref="H39:J39"/>
    <mergeCell ref="H24:J24"/>
    <mergeCell ref="H25:J25"/>
    <mergeCell ref="H35:J35"/>
    <mergeCell ref="H36:J36"/>
    <mergeCell ref="E10:F10"/>
    <mergeCell ref="D11:D15"/>
    <mergeCell ref="B17:I17"/>
    <mergeCell ref="E20:G20"/>
    <mergeCell ref="H21:J21"/>
    <mergeCell ref="H22:J22"/>
    <mergeCell ref="H51:J51"/>
    <mergeCell ref="B20:D20"/>
    <mergeCell ref="H26:J26"/>
    <mergeCell ref="H27:J27"/>
    <mergeCell ref="H28:J28"/>
    <mergeCell ref="H29:J29"/>
    <mergeCell ref="H30:J30"/>
    <mergeCell ref="H31:J31"/>
    <mergeCell ref="H32:J32"/>
    <mergeCell ref="H45:J45"/>
    <mergeCell ref="H46:J46"/>
    <mergeCell ref="H47:J47"/>
    <mergeCell ref="H48:J48"/>
    <mergeCell ref="H49:J49"/>
    <mergeCell ref="H50:J50"/>
    <mergeCell ref="H23:J23"/>
    <mergeCell ref="H44:J44"/>
    <mergeCell ref="H33:J33"/>
    <mergeCell ref="H34:J34"/>
    <mergeCell ref="H40:J40"/>
    <mergeCell ref="H41:J41"/>
    <mergeCell ref="H42:J42"/>
    <mergeCell ref="H43:J43"/>
  </mergeCells>
  <phoneticPr fontId="11"/>
  <conditionalFormatting sqref="E22:E51">
    <cfRule type="containsText" dxfId="17" priority="1" operator="containsText" text="5">
      <formula>NOT(ISERROR(SEARCH("5",E22)))</formula>
    </cfRule>
    <cfRule type="containsText" dxfId="16" priority="2" operator="containsText" text="4">
      <formula>NOT(ISERROR(SEARCH("4",E22)))</formula>
    </cfRule>
    <cfRule type="containsText" dxfId="15" priority="3" operator="containsText" text="3">
      <formula>NOT(ISERROR(SEARCH("3",E22)))</formula>
    </cfRule>
    <cfRule type="containsText" dxfId="14" priority="4" operator="containsText" text="2">
      <formula>NOT(ISERROR(SEARCH("2",E22)))</formula>
    </cfRule>
    <cfRule type="containsText" dxfId="13" priority="5" operator="containsText" text="1">
      <formula>NOT(ISERROR(SEARCH("1",E22)))</formula>
    </cfRule>
  </conditionalFormatting>
  <conditionalFormatting sqref="F22:F51">
    <cfRule type="containsText" dxfId="12" priority="6" operator="containsText" text="16">
      <formula>NOT(ISERROR(SEARCH("16",F22)))</formula>
    </cfRule>
    <cfRule type="containsText" dxfId="11" priority="7" operator="containsText" text="8">
      <formula>NOT(ISERROR(SEARCH("8",F22)))</formula>
    </cfRule>
    <cfRule type="containsText" dxfId="10" priority="8" operator="containsText" text="4">
      <formula>NOT(ISERROR(SEARCH("4",F22)))</formula>
    </cfRule>
    <cfRule type="containsText" dxfId="9" priority="9" operator="containsText" text="2">
      <formula>NOT(ISERROR(SEARCH("2",F22)))</formula>
    </cfRule>
    <cfRule type="containsText" dxfId="8" priority="10" operator="containsText" text="1">
      <formula>NOT(ISERROR(SEARCH("1",F22)))</formula>
    </cfRule>
  </conditionalFormatting>
  <conditionalFormatting sqref="G22:G51">
    <cfRule type="cellIs" dxfId="7" priority="21" operator="between">
      <formula>40</formula>
      <formula>80</formula>
    </cfRule>
    <cfRule type="cellIs" dxfId="6" priority="22" operator="between">
      <formula>20</formula>
      <formula>32</formula>
    </cfRule>
    <cfRule type="cellIs" dxfId="5" priority="23" operator="between">
      <formula>10</formula>
      <formula>16</formula>
    </cfRule>
    <cfRule type="cellIs" dxfId="4" priority="24" operator="between">
      <formula>3</formula>
      <formula>8</formula>
    </cfRule>
    <cfRule type="cellIs" dxfId="3" priority="25" operator="between">
      <formula>1</formula>
      <formula>2</formula>
    </cfRule>
  </conditionalFormatting>
  <pageMargins left="0.4" right="0.4" top="0.4" bottom="0.4" header="0" footer="0"/>
  <pageSetup scale="93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A65CE0-C688-F94E-A915-8A70D83BEDD3}">
          <x14:formula1>
            <xm:f>'ドロップダウン キー – 削除しない –'!$B$10:$B$14</xm:f>
          </x14:formula1>
          <xm:sqref>E22:E51</xm:sqref>
        </x14:dataValidation>
        <x14:dataValidation type="list" allowBlank="1" showInputMessage="1" showErrorMessage="1" xr:uid="{C6D58C14-08DE-B740-9838-1D58C918B1DA}">
          <x14:formula1>
            <xm:f>'ドロップダウン キー – 削除しない –'!$C$10:$C$14</xm:f>
          </x14:formula1>
          <xm:sqref>F22:F51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/>
  </sheetViews>
  <sheetFormatPr defaultColWidth="11" defaultRowHeight="17.25" x14ac:dyDescent="0.3"/>
  <cols>
    <col min="1" max="1" width="3.33203125" style="11" customWidth="1"/>
    <col min="2" max="4" width="22.88671875" style="11" customWidth="1"/>
    <col min="5" max="5" width="3.33203125" style="11" customWidth="1"/>
    <col min="6" max="6" width="4" style="11" customWidth="1"/>
    <col min="7" max="7" width="3.33203125" style="11" customWidth="1"/>
    <col min="8" max="12" width="11" style="11"/>
    <col min="13" max="13" width="6.44140625" style="11" customWidth="1"/>
    <col min="14" max="14" width="19.88671875" style="11" customWidth="1"/>
    <col min="15" max="15" width="3.33203125" style="11" customWidth="1"/>
    <col min="16" max="16" width="19.88671875" style="11" customWidth="1"/>
    <col min="17" max="17" width="3.33203125" style="11" customWidth="1"/>
    <col min="18" max="16384" width="11" style="11"/>
  </cols>
  <sheetData>
    <row r="1" spans="1:258" s="12" customFormat="1" ht="42" customHeight="1" x14ac:dyDescent="0.3">
      <c r="A1" s="9"/>
      <c r="B1" s="77" t="s">
        <v>58</v>
      </c>
      <c r="C1" s="11"/>
      <c r="D1" s="11"/>
      <c r="E1" s="11"/>
      <c r="F1" s="9"/>
      <c r="G1" s="11"/>
      <c r="H1" s="11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</row>
    <row r="2" spans="1:258" ht="24.95" customHeight="1" thickBot="1" x14ac:dyDescent="0.35">
      <c r="B2" s="7" t="s">
        <v>59</v>
      </c>
      <c r="C2" s="7" t="s">
        <v>60</v>
      </c>
      <c r="D2" s="7" t="s">
        <v>33</v>
      </c>
      <c r="E2" s="8"/>
      <c r="G2" s="66"/>
      <c r="H2" s="78">
        <v>1</v>
      </c>
      <c r="I2" s="78">
        <v>2</v>
      </c>
      <c r="J2" s="78">
        <v>3</v>
      </c>
      <c r="K2" s="78">
        <v>4</v>
      </c>
      <c r="L2" s="78">
        <v>5</v>
      </c>
      <c r="M2" s="79"/>
      <c r="O2" s="17"/>
    </row>
    <row r="3" spans="1:258" ht="24.95" customHeight="1" x14ac:dyDescent="0.3">
      <c r="B3" s="80" t="s">
        <v>61</v>
      </c>
      <c r="C3" s="81" t="s">
        <v>62</v>
      </c>
      <c r="D3" s="82" t="s">
        <v>63</v>
      </c>
      <c r="E3" s="2"/>
      <c r="G3" s="66">
        <v>1</v>
      </c>
      <c r="H3" s="83">
        <f>H2*$G$3</f>
        <v>1</v>
      </c>
      <c r="I3" s="83">
        <f>I2*$G$3</f>
        <v>2</v>
      </c>
      <c r="J3" s="84">
        <f>J2*$G$3</f>
        <v>3</v>
      </c>
      <c r="K3" s="84">
        <f>K2*$G$3</f>
        <v>4</v>
      </c>
      <c r="L3" s="84">
        <f>L2*$G$3</f>
        <v>5</v>
      </c>
      <c r="M3" s="2"/>
      <c r="O3" s="24"/>
    </row>
    <row r="4" spans="1:258" ht="24.95" customHeight="1" x14ac:dyDescent="0.3">
      <c r="B4" s="85" t="s">
        <v>64</v>
      </c>
      <c r="C4" s="86" t="s">
        <v>65</v>
      </c>
      <c r="D4" s="52" t="s">
        <v>66</v>
      </c>
      <c r="E4" s="2"/>
      <c r="G4" s="66">
        <v>2</v>
      </c>
      <c r="H4" s="83">
        <f>H2*$G$4</f>
        <v>2</v>
      </c>
      <c r="I4" s="84">
        <f>I2*$G$4</f>
        <v>4</v>
      </c>
      <c r="J4" s="84">
        <f>J2*$G$4</f>
        <v>6</v>
      </c>
      <c r="K4" s="84">
        <f>K2*$G$4</f>
        <v>8</v>
      </c>
      <c r="L4" s="87">
        <f>L2*$G$4</f>
        <v>10</v>
      </c>
      <c r="M4" s="2"/>
      <c r="O4" s="24"/>
    </row>
    <row r="5" spans="1:258" ht="24.95" customHeight="1" x14ac:dyDescent="0.3">
      <c r="B5" s="88" t="s">
        <v>67</v>
      </c>
      <c r="C5" s="89" t="s">
        <v>68</v>
      </c>
      <c r="D5" s="55" t="s">
        <v>69</v>
      </c>
      <c r="E5" s="2"/>
      <c r="G5" s="66">
        <v>4</v>
      </c>
      <c r="H5" s="84">
        <f>H2*$G$5</f>
        <v>4</v>
      </c>
      <c r="I5" s="84">
        <f>I2*$G$5</f>
        <v>8</v>
      </c>
      <c r="J5" s="87">
        <f>J2*$G$5</f>
        <v>12</v>
      </c>
      <c r="K5" s="87">
        <f>K2*$G$5</f>
        <v>16</v>
      </c>
      <c r="L5" s="90">
        <f>L2*$G$5</f>
        <v>20</v>
      </c>
      <c r="M5" s="2"/>
      <c r="O5" s="24"/>
    </row>
    <row r="6" spans="1:258" ht="24.95" customHeight="1" x14ac:dyDescent="0.3">
      <c r="B6" s="91" t="s">
        <v>70</v>
      </c>
      <c r="C6" s="92" t="s">
        <v>71</v>
      </c>
      <c r="D6" s="58" t="s">
        <v>72</v>
      </c>
      <c r="E6" s="2"/>
      <c r="G6" s="66">
        <v>8</v>
      </c>
      <c r="H6" s="84">
        <f>H2*$G$6</f>
        <v>8</v>
      </c>
      <c r="I6" s="87">
        <f>I2*$G$6</f>
        <v>16</v>
      </c>
      <c r="J6" s="90">
        <f>J2*$G$6</f>
        <v>24</v>
      </c>
      <c r="K6" s="90">
        <f>K2*$G$6</f>
        <v>32</v>
      </c>
      <c r="L6" s="93">
        <f>L2*$G$6</f>
        <v>40</v>
      </c>
      <c r="M6" s="2"/>
      <c r="O6" s="24"/>
    </row>
    <row r="7" spans="1:258" ht="24.95" customHeight="1" x14ac:dyDescent="0.3">
      <c r="B7" s="94" t="s">
        <v>73</v>
      </c>
      <c r="C7" s="95" t="s">
        <v>74</v>
      </c>
      <c r="D7" s="62" t="s">
        <v>75</v>
      </c>
      <c r="G7" s="66">
        <v>16</v>
      </c>
      <c r="H7" s="87">
        <f>H2*$G$7</f>
        <v>16</v>
      </c>
      <c r="I7" s="90">
        <f>I2*$G$7</f>
        <v>32</v>
      </c>
      <c r="J7" s="93">
        <f>J2*$G$7</f>
        <v>48</v>
      </c>
      <c r="K7" s="93">
        <f>K2*$G$7</f>
        <v>64</v>
      </c>
      <c r="L7" s="93">
        <f>L2*$G$7</f>
        <v>80</v>
      </c>
      <c r="O7" s="41"/>
    </row>
    <row r="8" spans="1:258" ht="18" thickBot="1" x14ac:dyDescent="0.35">
      <c r="G8" s="66"/>
      <c r="H8" s="66"/>
      <c r="I8" s="66"/>
      <c r="J8" s="66"/>
      <c r="K8" s="66"/>
      <c r="L8" s="66"/>
    </row>
    <row r="9" spans="1:258" ht="24.95" customHeight="1" x14ac:dyDescent="0.3">
      <c r="B9" s="3" t="s">
        <v>76</v>
      </c>
      <c r="C9" s="3" t="s">
        <v>77</v>
      </c>
    </row>
    <row r="10" spans="1:258" ht="24.95" customHeight="1" x14ac:dyDescent="0.3">
      <c r="B10" s="96">
        <v>1</v>
      </c>
      <c r="C10" s="97">
        <v>1</v>
      </c>
    </row>
    <row r="11" spans="1:258" ht="24.95" customHeight="1" x14ac:dyDescent="0.3">
      <c r="B11" s="98">
        <v>2</v>
      </c>
      <c r="C11" s="99">
        <v>2</v>
      </c>
    </row>
    <row r="12" spans="1:258" ht="24.95" customHeight="1" x14ac:dyDescent="0.3">
      <c r="B12" s="100">
        <v>3</v>
      </c>
      <c r="C12" s="101">
        <v>4</v>
      </c>
    </row>
    <row r="13" spans="1:258" ht="24.95" customHeight="1" x14ac:dyDescent="0.3">
      <c r="B13" s="102">
        <v>4</v>
      </c>
      <c r="C13" s="103">
        <v>8</v>
      </c>
    </row>
    <row r="14" spans="1:258" ht="24.95" customHeight="1" x14ac:dyDescent="0.3">
      <c r="B14" s="104">
        <v>5</v>
      </c>
      <c r="C14" s="105">
        <v>16</v>
      </c>
    </row>
    <row r="15" spans="1:258" ht="18" thickBot="1" x14ac:dyDescent="0.35"/>
    <row r="16" spans="1:258" ht="24.95" customHeight="1" x14ac:dyDescent="0.3">
      <c r="B16" s="4" t="s">
        <v>78</v>
      </c>
    </row>
    <row r="17" spans="2:2" ht="24.95" customHeight="1" x14ac:dyDescent="0.3">
      <c r="B17" s="106" t="s">
        <v>79</v>
      </c>
    </row>
    <row r="18" spans="2:2" ht="24.95" customHeight="1" x14ac:dyDescent="0.3">
      <c r="B18" s="106" t="s">
        <v>80</v>
      </c>
    </row>
    <row r="19" spans="2:2" ht="24.95" customHeight="1" x14ac:dyDescent="0.3">
      <c r="B19" s="106" t="s">
        <v>81</v>
      </c>
    </row>
  </sheetData>
  <phoneticPr fontId="10" type="noConversion"/>
  <conditionalFormatting sqref="B17:B19">
    <cfRule type="containsText" dxfId="2" priority="1" operator="containsText" text="軽減">
      <formula>NOT(ISERROR(SEARCH("軽減",B17)))</formula>
    </cfRule>
    <cfRule type="containsText" dxfId="1" priority="2" operator="containsText" text="移行">
      <formula>NOT(ISERROR(SEARCH("移行",B17)))</formula>
    </cfRule>
    <cfRule type="containsText" dxfId="0" priority="3" operator="containsText" text="回避">
      <formula>NOT(ISERROR(SEARCH("回避",B17)))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107" customWidth="1"/>
    <col min="2" max="2" width="87.33203125" style="107" customWidth="1"/>
    <col min="3" max="16384" width="10.88671875" style="107"/>
  </cols>
  <sheetData>
    <row r="1" spans="2:2" ht="20.100000000000001" customHeight="1" x14ac:dyDescent="0.3"/>
    <row r="2" spans="2:2" ht="105" customHeight="1" x14ac:dyDescent="0.3">
      <c r="B2" s="108" t="s">
        <v>82</v>
      </c>
    </row>
  </sheetData>
  <phoneticPr fontId="1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記入例 - リスク評価ヒート マップ</vt:lpstr>
      <vt:lpstr>空白 - リスク評価ヒート マップ</vt:lpstr>
      <vt:lpstr>ドロップダウン キー – 削除しない –</vt:lpstr>
      <vt:lpstr>- 免責条項 -</vt:lpstr>
      <vt:lpstr>'記入例 - リスク評価ヒート マップ'!Print_Area</vt:lpstr>
      <vt:lpstr>'空白 - リスク評価ヒート マップ'!Print_Area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2024-11-23T10:43:19Z</dcterms:modified>
</cp:coreProperties>
</file>