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FAE61875-6F27-4CEA-B2C3-BC97DCB717F6}" xr6:coauthVersionLast="47" xr6:coauthVersionMax="47" xr10:uidLastSave="{00000000-0000-0000-0000-000000000000}"/>
  <bookViews>
    <workbookView xWindow="-120" yWindow="-120" windowWidth="29040" windowHeight="15840" tabRatio="646" xr2:uid="{00000000-000D-0000-FFFF-FFFF00000000}"/>
  </bookViews>
  <sheets>
    <sheet name="ペイド メディア計画 – サンプル" sheetId="12" r:id="rId1"/>
    <sheet name="1 月" sheetId="14" r:id="rId2"/>
    <sheet name="2 月" sheetId="15" r:id="rId3"/>
    <sheet name="3 月" sheetId="16" r:id="rId4"/>
    <sheet name="4 月" sheetId="17" r:id="rId5"/>
    <sheet name="5 月" sheetId="18" r:id="rId6"/>
    <sheet name="6 月" sheetId="20" r:id="rId7"/>
    <sheet name="7 月" sheetId="19" r:id="rId8"/>
    <sheet name="8 月" sheetId="21" r:id="rId9"/>
    <sheet name="9 月" sheetId="22" r:id="rId10"/>
    <sheet name="10 月" sheetId="23" r:id="rId11"/>
    <sheet name="11 月" sheetId="24" r:id="rId12"/>
    <sheet name="12 月" sheetId="25" r:id="rId13"/>
    <sheet name="ドロップダウン キー - 削除しない -" sheetId="9" r:id="rId14"/>
    <sheet name="- 免責条項 -" sheetId="6" r:id="rId15"/>
  </sheets>
  <definedNames>
    <definedName name="_xlnm.Print_Area" localSheetId="0">'ペイド メディア計画 – サンプル'!$A$1:$J$67</definedName>
    <definedName name="Priority">#REF!</definedName>
    <definedName name="Status">'ドロップダウン キー - 削除しない -'!#REF!</definedName>
    <definedName name="Type" localSheetId="13">#REF!</definedName>
    <definedName name="Type">#REF!</definedName>
    <definedName name="YesNo">'ドロップダウン キー - 削除しない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7" i="25" l="1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J46" i="25"/>
  <c r="H46" i="25"/>
  <c r="J45" i="25"/>
  <c r="H45" i="25"/>
  <c r="J44" i="25"/>
  <c r="H44" i="25"/>
  <c r="J43" i="25"/>
  <c r="H43" i="25"/>
  <c r="J42" i="25"/>
  <c r="H42" i="25"/>
  <c r="J41" i="25"/>
  <c r="H41" i="25"/>
  <c r="J40" i="25"/>
  <c r="H40" i="25"/>
  <c r="J39" i="25"/>
  <c r="H39" i="25"/>
  <c r="J38" i="25"/>
  <c r="H38" i="25"/>
  <c r="J37" i="25"/>
  <c r="H37" i="25"/>
  <c r="J36" i="25"/>
  <c r="H36" i="25"/>
  <c r="J35" i="25"/>
  <c r="H35" i="25"/>
  <c r="J34" i="25"/>
  <c r="H34" i="25"/>
  <c r="J33" i="25"/>
  <c r="H33" i="25"/>
  <c r="J32" i="25"/>
  <c r="H32" i="25"/>
  <c r="J31" i="25"/>
  <c r="H31" i="25"/>
  <c r="J30" i="25"/>
  <c r="H30" i="25"/>
  <c r="J29" i="25"/>
  <c r="H29" i="25"/>
  <c r="J28" i="25"/>
  <c r="H28" i="25"/>
  <c r="J27" i="25"/>
  <c r="H27" i="25"/>
  <c r="J26" i="25"/>
  <c r="H26" i="25"/>
  <c r="J25" i="25"/>
  <c r="H25" i="25"/>
  <c r="J24" i="25"/>
  <c r="H24" i="25"/>
  <c r="J23" i="25"/>
  <c r="H23" i="25"/>
  <c r="J22" i="25"/>
  <c r="H22" i="25"/>
  <c r="J21" i="25"/>
  <c r="H21" i="25"/>
  <c r="J20" i="25"/>
  <c r="H20" i="25"/>
  <c r="J19" i="25"/>
  <c r="H19" i="25"/>
  <c r="J18" i="25"/>
  <c r="H18" i="25"/>
  <c r="J17" i="25"/>
  <c r="H17" i="25"/>
  <c r="C8" i="25"/>
  <c r="C9" i="25"/>
  <c r="I67" i="24"/>
  <c r="C67" i="24"/>
  <c r="G67" i="24"/>
  <c r="I66" i="24"/>
  <c r="C66" i="24"/>
  <c r="G66" i="24"/>
  <c r="I65" i="24"/>
  <c r="C65" i="24"/>
  <c r="G65" i="24"/>
  <c r="I64" i="24"/>
  <c r="C64" i="24"/>
  <c r="G64" i="24"/>
  <c r="I63" i="24"/>
  <c r="C63" i="24"/>
  <c r="G63" i="24"/>
  <c r="I62" i="24"/>
  <c r="C62" i="24"/>
  <c r="G62" i="24"/>
  <c r="I61" i="24"/>
  <c r="C61" i="24"/>
  <c r="G61" i="24"/>
  <c r="I60" i="24"/>
  <c r="C60" i="24"/>
  <c r="G60" i="24"/>
  <c r="I59" i="24"/>
  <c r="C59" i="24"/>
  <c r="G59" i="24"/>
  <c r="I58" i="24"/>
  <c r="C58" i="24"/>
  <c r="G58" i="24"/>
  <c r="I57" i="24"/>
  <c r="C57" i="24"/>
  <c r="G57" i="24"/>
  <c r="I56" i="24"/>
  <c r="C56" i="24"/>
  <c r="G56" i="24"/>
  <c r="I55" i="24"/>
  <c r="C55" i="24"/>
  <c r="G55" i="24"/>
  <c r="I54" i="24"/>
  <c r="C54" i="24"/>
  <c r="G54" i="24"/>
  <c r="I53" i="24"/>
  <c r="C53" i="24"/>
  <c r="G53" i="24"/>
  <c r="I52" i="24"/>
  <c r="C52" i="24"/>
  <c r="G52" i="24"/>
  <c r="I51" i="24"/>
  <c r="C51" i="24"/>
  <c r="G51" i="24"/>
  <c r="I50" i="24"/>
  <c r="C50" i="24"/>
  <c r="G50" i="24"/>
  <c r="J46" i="24"/>
  <c r="H46" i="24"/>
  <c r="J45" i="24"/>
  <c r="H45" i="24"/>
  <c r="J44" i="24"/>
  <c r="H44" i="24"/>
  <c r="J43" i="24"/>
  <c r="H43" i="24"/>
  <c r="J42" i="24"/>
  <c r="H42" i="24"/>
  <c r="J41" i="24"/>
  <c r="H41" i="24"/>
  <c r="J40" i="24"/>
  <c r="H40" i="24"/>
  <c r="J39" i="24"/>
  <c r="H39" i="24"/>
  <c r="J38" i="24"/>
  <c r="H38" i="24"/>
  <c r="J37" i="24"/>
  <c r="H37" i="24"/>
  <c r="J36" i="24"/>
  <c r="H36" i="24"/>
  <c r="J35" i="24"/>
  <c r="H35" i="24"/>
  <c r="J34" i="24"/>
  <c r="H34" i="24"/>
  <c r="J33" i="24"/>
  <c r="H33" i="24"/>
  <c r="J32" i="24"/>
  <c r="H32" i="24"/>
  <c r="J31" i="24"/>
  <c r="H31" i="24"/>
  <c r="J30" i="24"/>
  <c r="H30" i="24"/>
  <c r="J29" i="24"/>
  <c r="H29" i="24"/>
  <c r="J28" i="24"/>
  <c r="H28" i="24"/>
  <c r="J27" i="24"/>
  <c r="H27" i="24"/>
  <c r="J26" i="24"/>
  <c r="H26" i="24"/>
  <c r="J25" i="24"/>
  <c r="H25" i="24"/>
  <c r="J24" i="24"/>
  <c r="H24" i="24"/>
  <c r="J23" i="24"/>
  <c r="H23" i="24"/>
  <c r="J22" i="24"/>
  <c r="H22" i="24"/>
  <c r="J21" i="24"/>
  <c r="H21" i="24"/>
  <c r="J20" i="24"/>
  <c r="H20" i="24"/>
  <c r="J19" i="24"/>
  <c r="H19" i="24"/>
  <c r="J18" i="24"/>
  <c r="H18" i="24"/>
  <c r="J17" i="24"/>
  <c r="H17" i="24"/>
  <c r="C8" i="24"/>
  <c r="C9" i="24"/>
  <c r="I67" i="23"/>
  <c r="J67" i="23"/>
  <c r="G67" i="23"/>
  <c r="H67" i="23"/>
  <c r="E67" i="23"/>
  <c r="F67" i="23"/>
  <c r="C67" i="23"/>
  <c r="D67" i="23"/>
  <c r="I66" i="23"/>
  <c r="J66" i="23"/>
  <c r="G66" i="23"/>
  <c r="E66" i="23"/>
  <c r="C66" i="23"/>
  <c r="D66" i="23"/>
  <c r="I65" i="23"/>
  <c r="G65" i="23"/>
  <c r="H65" i="23"/>
  <c r="E65" i="23"/>
  <c r="F65" i="23"/>
  <c r="C65" i="23"/>
  <c r="D65" i="23"/>
  <c r="I64" i="23"/>
  <c r="J64" i="23"/>
  <c r="G64" i="23"/>
  <c r="E64" i="23"/>
  <c r="C64" i="23"/>
  <c r="D64" i="23"/>
  <c r="I63" i="23"/>
  <c r="G63" i="23"/>
  <c r="H63" i="23"/>
  <c r="E63" i="23"/>
  <c r="F63" i="23"/>
  <c r="C63" i="23"/>
  <c r="D63" i="23"/>
  <c r="I62" i="23"/>
  <c r="J62" i="23"/>
  <c r="G62" i="23"/>
  <c r="E62" i="23"/>
  <c r="C62" i="23"/>
  <c r="D62" i="23"/>
  <c r="I61" i="23"/>
  <c r="G61" i="23"/>
  <c r="H61" i="23"/>
  <c r="E61" i="23"/>
  <c r="F61" i="23"/>
  <c r="C61" i="23"/>
  <c r="D61" i="23"/>
  <c r="I60" i="23"/>
  <c r="J60" i="23"/>
  <c r="G60" i="23"/>
  <c r="E60" i="23"/>
  <c r="C60" i="23"/>
  <c r="D60" i="23"/>
  <c r="I59" i="23"/>
  <c r="G59" i="23"/>
  <c r="H59" i="23"/>
  <c r="E59" i="23"/>
  <c r="F59" i="23"/>
  <c r="C59" i="23"/>
  <c r="D59" i="23"/>
  <c r="I58" i="23"/>
  <c r="J58" i="23"/>
  <c r="G58" i="23"/>
  <c r="E58" i="23"/>
  <c r="C58" i="23"/>
  <c r="D58" i="23"/>
  <c r="I57" i="23"/>
  <c r="G57" i="23"/>
  <c r="H57" i="23"/>
  <c r="E57" i="23"/>
  <c r="F57" i="23"/>
  <c r="C57" i="23"/>
  <c r="D57" i="23"/>
  <c r="I56" i="23"/>
  <c r="J56" i="23"/>
  <c r="G56" i="23"/>
  <c r="E56" i="23"/>
  <c r="C56" i="23"/>
  <c r="D56" i="23"/>
  <c r="I55" i="23"/>
  <c r="G55" i="23"/>
  <c r="H55" i="23"/>
  <c r="E55" i="23"/>
  <c r="F55" i="23"/>
  <c r="C55" i="23"/>
  <c r="D55" i="23"/>
  <c r="I54" i="23"/>
  <c r="J54" i="23"/>
  <c r="G54" i="23"/>
  <c r="E54" i="23"/>
  <c r="C54" i="23"/>
  <c r="D54" i="23"/>
  <c r="I53" i="23"/>
  <c r="G53" i="23"/>
  <c r="H53" i="23"/>
  <c r="E53" i="23"/>
  <c r="F53" i="23"/>
  <c r="C53" i="23"/>
  <c r="D53" i="23"/>
  <c r="I52" i="23"/>
  <c r="J52" i="23"/>
  <c r="G52" i="23"/>
  <c r="E52" i="23"/>
  <c r="C52" i="23"/>
  <c r="D52" i="23"/>
  <c r="I51" i="23"/>
  <c r="G51" i="23"/>
  <c r="H51" i="23"/>
  <c r="E51" i="23"/>
  <c r="F51" i="23"/>
  <c r="C51" i="23"/>
  <c r="D51" i="23"/>
  <c r="I50" i="23"/>
  <c r="J50" i="23"/>
  <c r="G50" i="23"/>
  <c r="E50" i="23"/>
  <c r="C50" i="23"/>
  <c r="D50" i="23"/>
  <c r="J46" i="23"/>
  <c r="H46" i="23"/>
  <c r="J45" i="23"/>
  <c r="H45" i="23"/>
  <c r="J44" i="23"/>
  <c r="H44" i="23"/>
  <c r="J43" i="23"/>
  <c r="H43" i="23"/>
  <c r="J42" i="23"/>
  <c r="H42" i="23"/>
  <c r="J41" i="23"/>
  <c r="H41" i="23"/>
  <c r="J40" i="23"/>
  <c r="H40" i="23"/>
  <c r="J39" i="23"/>
  <c r="H39" i="23"/>
  <c r="J38" i="23"/>
  <c r="H38" i="23"/>
  <c r="J37" i="23"/>
  <c r="H37" i="23"/>
  <c r="J36" i="23"/>
  <c r="H36" i="23"/>
  <c r="J35" i="23"/>
  <c r="H35" i="23"/>
  <c r="J34" i="23"/>
  <c r="H34" i="23"/>
  <c r="J33" i="23"/>
  <c r="H33" i="23"/>
  <c r="J32" i="23"/>
  <c r="H32" i="23"/>
  <c r="J31" i="23"/>
  <c r="H31" i="23"/>
  <c r="J30" i="23"/>
  <c r="H30" i="23"/>
  <c r="J29" i="23"/>
  <c r="H29" i="23"/>
  <c r="J28" i="23"/>
  <c r="H28" i="23"/>
  <c r="J27" i="23"/>
  <c r="H27" i="23"/>
  <c r="J26" i="23"/>
  <c r="H26" i="23"/>
  <c r="J25" i="23"/>
  <c r="H25" i="23"/>
  <c r="J24" i="23"/>
  <c r="H24" i="23"/>
  <c r="J23" i="23"/>
  <c r="H23" i="23"/>
  <c r="J22" i="23"/>
  <c r="H22" i="23"/>
  <c r="J21" i="23"/>
  <c r="H21" i="23"/>
  <c r="J20" i="23"/>
  <c r="H20" i="23"/>
  <c r="J19" i="23"/>
  <c r="H19" i="23"/>
  <c r="J18" i="23"/>
  <c r="H18" i="23"/>
  <c r="J17" i="23"/>
  <c r="H17" i="23"/>
  <c r="C8" i="23"/>
  <c r="C9" i="23"/>
  <c r="G67" i="22"/>
  <c r="D67" i="22"/>
  <c r="C67" i="22"/>
  <c r="I67" i="22"/>
  <c r="G66" i="22"/>
  <c r="C66" i="22"/>
  <c r="I66" i="22"/>
  <c r="C65" i="22"/>
  <c r="C64" i="22"/>
  <c r="G63" i="22"/>
  <c r="E63" i="22"/>
  <c r="C63" i="22"/>
  <c r="I63" i="22"/>
  <c r="E62" i="22"/>
  <c r="C62" i="22"/>
  <c r="E61" i="22"/>
  <c r="D61" i="22"/>
  <c r="C61" i="22"/>
  <c r="I61" i="22"/>
  <c r="H60" i="22"/>
  <c r="G60" i="22"/>
  <c r="E60" i="22"/>
  <c r="F60" i="22"/>
  <c r="D60" i="22"/>
  <c r="C60" i="22"/>
  <c r="I60" i="22"/>
  <c r="G59" i="22"/>
  <c r="H59" i="22"/>
  <c r="D59" i="22"/>
  <c r="C59" i="22"/>
  <c r="I59" i="22"/>
  <c r="G58" i="22"/>
  <c r="C58" i="22"/>
  <c r="I58" i="22"/>
  <c r="I57" i="22"/>
  <c r="G57" i="22"/>
  <c r="E57" i="22"/>
  <c r="D57" i="22"/>
  <c r="H57" i="22"/>
  <c r="C57" i="22"/>
  <c r="C56" i="22"/>
  <c r="C55" i="22"/>
  <c r="G54" i="22"/>
  <c r="C54" i="22"/>
  <c r="I54" i="22"/>
  <c r="I53" i="22"/>
  <c r="H53" i="22"/>
  <c r="G53" i="22"/>
  <c r="E53" i="22"/>
  <c r="D53" i="22"/>
  <c r="C53" i="22"/>
  <c r="C52" i="22"/>
  <c r="I51" i="22"/>
  <c r="C51" i="22"/>
  <c r="G50" i="22"/>
  <c r="C50" i="22"/>
  <c r="I50" i="22"/>
  <c r="J46" i="22"/>
  <c r="H46" i="22"/>
  <c r="J45" i="22"/>
  <c r="H45" i="22"/>
  <c r="J44" i="22"/>
  <c r="H44" i="22"/>
  <c r="J43" i="22"/>
  <c r="H43" i="22"/>
  <c r="J42" i="22"/>
  <c r="H42" i="22"/>
  <c r="J41" i="22"/>
  <c r="H41" i="22"/>
  <c r="J40" i="22"/>
  <c r="H40" i="22"/>
  <c r="J39" i="22"/>
  <c r="H39" i="22"/>
  <c r="J38" i="22"/>
  <c r="H38" i="22"/>
  <c r="J37" i="22"/>
  <c r="H37" i="22"/>
  <c r="J36" i="22"/>
  <c r="H36" i="22"/>
  <c r="J35" i="22"/>
  <c r="H35" i="22"/>
  <c r="J34" i="22"/>
  <c r="H34" i="22"/>
  <c r="J33" i="22"/>
  <c r="H33" i="22"/>
  <c r="J32" i="22"/>
  <c r="H32" i="22"/>
  <c r="J31" i="22"/>
  <c r="H31" i="22"/>
  <c r="J30" i="22"/>
  <c r="H30" i="22"/>
  <c r="J29" i="22"/>
  <c r="H29" i="22"/>
  <c r="J28" i="22"/>
  <c r="H28" i="22"/>
  <c r="J27" i="22"/>
  <c r="H27" i="22"/>
  <c r="J26" i="22"/>
  <c r="H26" i="22"/>
  <c r="J25" i="22"/>
  <c r="H25" i="22"/>
  <c r="J24" i="22"/>
  <c r="H24" i="22"/>
  <c r="J23" i="22"/>
  <c r="H23" i="22"/>
  <c r="J22" i="22"/>
  <c r="H22" i="22"/>
  <c r="J21" i="22"/>
  <c r="H21" i="22"/>
  <c r="J20" i="22"/>
  <c r="H20" i="22"/>
  <c r="J19" i="22"/>
  <c r="H19" i="22"/>
  <c r="J18" i="22"/>
  <c r="H18" i="22"/>
  <c r="J17" i="22"/>
  <c r="H17" i="22"/>
  <c r="C8" i="22"/>
  <c r="C9" i="22"/>
  <c r="G67" i="21"/>
  <c r="C67" i="21"/>
  <c r="I66" i="21"/>
  <c r="E66" i="21"/>
  <c r="C66" i="21"/>
  <c r="D66" i="21"/>
  <c r="I65" i="21"/>
  <c r="G65" i="21"/>
  <c r="H65" i="21"/>
  <c r="C65" i="21"/>
  <c r="D65" i="21"/>
  <c r="G64" i="21"/>
  <c r="C64" i="21"/>
  <c r="C63" i="21"/>
  <c r="I62" i="21"/>
  <c r="J62" i="21"/>
  <c r="E62" i="21"/>
  <c r="F62" i="21"/>
  <c r="C62" i="21"/>
  <c r="D62" i="21"/>
  <c r="I61" i="21"/>
  <c r="G61" i="21"/>
  <c r="H61" i="21"/>
  <c r="C61" i="21"/>
  <c r="D61" i="21"/>
  <c r="G60" i="21"/>
  <c r="E60" i="21"/>
  <c r="C60" i="21"/>
  <c r="E59" i="21"/>
  <c r="C59" i="21"/>
  <c r="J58" i="21"/>
  <c r="I58" i="21"/>
  <c r="E58" i="21"/>
  <c r="F58" i="21"/>
  <c r="C58" i="21"/>
  <c r="D58" i="21"/>
  <c r="I57" i="21"/>
  <c r="G57" i="21"/>
  <c r="H57" i="21"/>
  <c r="C57" i="21"/>
  <c r="D57" i="21"/>
  <c r="G56" i="21"/>
  <c r="C56" i="21"/>
  <c r="E55" i="21"/>
  <c r="F55" i="21"/>
  <c r="D55" i="21"/>
  <c r="C55" i="21"/>
  <c r="E54" i="21"/>
  <c r="F54" i="21"/>
  <c r="D54" i="21"/>
  <c r="C54" i="21"/>
  <c r="F53" i="21"/>
  <c r="E53" i="21"/>
  <c r="D53" i="21"/>
  <c r="C53" i="21"/>
  <c r="D52" i="21"/>
  <c r="C52" i="21"/>
  <c r="E52" i="21"/>
  <c r="C51" i="21"/>
  <c r="E50" i="21"/>
  <c r="C50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40" i="21"/>
  <c r="H40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33" i="21"/>
  <c r="H33" i="21"/>
  <c r="J32" i="21"/>
  <c r="H32" i="21"/>
  <c r="J31" i="21"/>
  <c r="H31" i="21"/>
  <c r="J30" i="21"/>
  <c r="H30" i="21"/>
  <c r="J29" i="21"/>
  <c r="H29" i="21"/>
  <c r="J28" i="21"/>
  <c r="H28" i="21"/>
  <c r="J27" i="21"/>
  <c r="H27" i="21"/>
  <c r="J26" i="21"/>
  <c r="H26" i="21"/>
  <c r="J25" i="21"/>
  <c r="H25" i="21"/>
  <c r="J24" i="21"/>
  <c r="H24" i="21"/>
  <c r="J23" i="21"/>
  <c r="H23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C9" i="21"/>
  <c r="C8" i="21"/>
  <c r="C67" i="19"/>
  <c r="I66" i="19"/>
  <c r="J66" i="19"/>
  <c r="G66" i="19"/>
  <c r="H66" i="19"/>
  <c r="D66" i="19"/>
  <c r="F66" i="19"/>
  <c r="C66" i="19"/>
  <c r="E66" i="19"/>
  <c r="I65" i="19"/>
  <c r="J65" i="19"/>
  <c r="F65" i="19"/>
  <c r="D65" i="19"/>
  <c r="C65" i="19"/>
  <c r="E65" i="19"/>
  <c r="C64" i="19"/>
  <c r="C63" i="19"/>
  <c r="E63" i="19"/>
  <c r="I62" i="19"/>
  <c r="J62" i="19"/>
  <c r="G62" i="19"/>
  <c r="H62" i="19"/>
  <c r="D62" i="19"/>
  <c r="F62" i="19"/>
  <c r="C62" i="19"/>
  <c r="E62" i="19"/>
  <c r="I61" i="19"/>
  <c r="J61" i="19"/>
  <c r="F61" i="19"/>
  <c r="D61" i="19"/>
  <c r="C61" i="19"/>
  <c r="E61" i="19"/>
  <c r="C60" i="19"/>
  <c r="C59" i="19"/>
  <c r="E59" i="19"/>
  <c r="I58" i="19"/>
  <c r="J58" i="19"/>
  <c r="G58" i="19"/>
  <c r="H58" i="19"/>
  <c r="D58" i="19"/>
  <c r="F58" i="19"/>
  <c r="C58" i="19"/>
  <c r="E58" i="19"/>
  <c r="I57" i="19"/>
  <c r="J57" i="19"/>
  <c r="F57" i="19"/>
  <c r="D57" i="19"/>
  <c r="C57" i="19"/>
  <c r="E57" i="19"/>
  <c r="C56" i="19"/>
  <c r="C55" i="19"/>
  <c r="E55" i="19"/>
  <c r="I54" i="19"/>
  <c r="J54" i="19"/>
  <c r="G54" i="19"/>
  <c r="H54" i="19"/>
  <c r="D54" i="19"/>
  <c r="F54" i="19"/>
  <c r="C54" i="19"/>
  <c r="E54" i="19"/>
  <c r="I53" i="19"/>
  <c r="J53" i="19"/>
  <c r="D53" i="19"/>
  <c r="F53" i="19"/>
  <c r="C53" i="19"/>
  <c r="E53" i="19"/>
  <c r="C52" i="19"/>
  <c r="C51" i="19"/>
  <c r="E51" i="19"/>
  <c r="I50" i="19"/>
  <c r="J50" i="19"/>
  <c r="G50" i="19"/>
  <c r="H50" i="19"/>
  <c r="D50" i="19"/>
  <c r="F50" i="19"/>
  <c r="C50" i="19"/>
  <c r="E50" i="19"/>
  <c r="J46" i="19"/>
  <c r="H46" i="19"/>
  <c r="J45" i="19"/>
  <c r="H45" i="19"/>
  <c r="J44" i="19"/>
  <c r="H44" i="19"/>
  <c r="J43" i="19"/>
  <c r="H43" i="19"/>
  <c r="J42" i="19"/>
  <c r="H42" i="19"/>
  <c r="J41" i="19"/>
  <c r="H41" i="19"/>
  <c r="J40" i="19"/>
  <c r="H40" i="19"/>
  <c r="J39" i="19"/>
  <c r="H39" i="19"/>
  <c r="J38" i="19"/>
  <c r="H38" i="19"/>
  <c r="J37" i="19"/>
  <c r="H37" i="19"/>
  <c r="J36" i="19"/>
  <c r="H36" i="19"/>
  <c r="J35" i="19"/>
  <c r="H35" i="19"/>
  <c r="J34" i="19"/>
  <c r="H34" i="19"/>
  <c r="J33" i="19"/>
  <c r="H33" i="19"/>
  <c r="J32" i="19"/>
  <c r="H32" i="19"/>
  <c r="J31" i="19"/>
  <c r="H31" i="19"/>
  <c r="J30" i="19"/>
  <c r="H30" i="19"/>
  <c r="J29" i="19"/>
  <c r="H29" i="19"/>
  <c r="J28" i="19"/>
  <c r="H28" i="19"/>
  <c r="J27" i="19"/>
  <c r="H27" i="19"/>
  <c r="J26" i="19"/>
  <c r="H26" i="19"/>
  <c r="J25" i="19"/>
  <c r="H25" i="19"/>
  <c r="J24" i="19"/>
  <c r="H24" i="19"/>
  <c r="J23" i="19"/>
  <c r="H23" i="19"/>
  <c r="J22" i="19"/>
  <c r="H22" i="19"/>
  <c r="J21" i="19"/>
  <c r="H21" i="19"/>
  <c r="J20" i="19"/>
  <c r="H20" i="19"/>
  <c r="J19" i="19"/>
  <c r="H19" i="19"/>
  <c r="J18" i="19"/>
  <c r="H18" i="19"/>
  <c r="J17" i="19"/>
  <c r="H17" i="19"/>
  <c r="C9" i="19"/>
  <c r="C8" i="19"/>
  <c r="J67" i="20"/>
  <c r="I67" i="20"/>
  <c r="G67" i="20"/>
  <c r="H67" i="20"/>
  <c r="E67" i="20"/>
  <c r="D67" i="20"/>
  <c r="C67" i="20"/>
  <c r="I66" i="20"/>
  <c r="J66" i="20"/>
  <c r="H66" i="20"/>
  <c r="G66" i="20"/>
  <c r="E66" i="20"/>
  <c r="F66" i="20"/>
  <c r="D66" i="20"/>
  <c r="C66" i="20"/>
  <c r="J65" i="20"/>
  <c r="I65" i="20"/>
  <c r="G65" i="20"/>
  <c r="E65" i="20"/>
  <c r="D65" i="20"/>
  <c r="H65" i="20"/>
  <c r="C65" i="20"/>
  <c r="I64" i="20"/>
  <c r="J64" i="20"/>
  <c r="G64" i="20"/>
  <c r="H64" i="20"/>
  <c r="E64" i="20"/>
  <c r="F64" i="20"/>
  <c r="D64" i="20"/>
  <c r="C64" i="20"/>
  <c r="I63" i="20"/>
  <c r="J63" i="20"/>
  <c r="H63" i="20"/>
  <c r="G63" i="20"/>
  <c r="E63" i="20"/>
  <c r="F63" i="20"/>
  <c r="D63" i="20"/>
  <c r="C63" i="20"/>
  <c r="J62" i="20"/>
  <c r="I62" i="20"/>
  <c r="G62" i="20"/>
  <c r="H62" i="20"/>
  <c r="E62" i="20"/>
  <c r="D62" i="20"/>
  <c r="C62" i="20"/>
  <c r="I61" i="20"/>
  <c r="J61" i="20"/>
  <c r="G61" i="20"/>
  <c r="H61" i="20"/>
  <c r="E61" i="20"/>
  <c r="F61" i="20"/>
  <c r="D61" i="20"/>
  <c r="C61" i="20"/>
  <c r="I60" i="20"/>
  <c r="G60" i="20"/>
  <c r="E60" i="20"/>
  <c r="D60" i="20"/>
  <c r="H60" i="20"/>
  <c r="C60" i="20"/>
  <c r="J59" i="20"/>
  <c r="I59" i="20"/>
  <c r="G59" i="20"/>
  <c r="H59" i="20"/>
  <c r="E59" i="20"/>
  <c r="D59" i="20"/>
  <c r="C59" i="20"/>
  <c r="I58" i="20"/>
  <c r="H58" i="20"/>
  <c r="G58" i="20"/>
  <c r="E58" i="20"/>
  <c r="F58" i="20"/>
  <c r="D58" i="20"/>
  <c r="C58" i="20"/>
  <c r="J57" i="20"/>
  <c r="I57" i="20"/>
  <c r="G57" i="20"/>
  <c r="E57" i="20"/>
  <c r="D57" i="20"/>
  <c r="H57" i="20"/>
  <c r="C57" i="20"/>
  <c r="I56" i="20"/>
  <c r="J56" i="20"/>
  <c r="G56" i="20"/>
  <c r="H56" i="20"/>
  <c r="E56" i="20"/>
  <c r="F56" i="20"/>
  <c r="D56" i="20"/>
  <c r="C56" i="20"/>
  <c r="I55" i="20"/>
  <c r="J55" i="20"/>
  <c r="H55" i="20"/>
  <c r="G55" i="20"/>
  <c r="E55" i="20"/>
  <c r="F55" i="20"/>
  <c r="D55" i="20"/>
  <c r="C55" i="20"/>
  <c r="J54" i="20"/>
  <c r="I54" i="20"/>
  <c r="G54" i="20"/>
  <c r="H54" i="20"/>
  <c r="E54" i="20"/>
  <c r="D54" i="20"/>
  <c r="C54" i="20"/>
  <c r="I53" i="20"/>
  <c r="J53" i="20"/>
  <c r="G53" i="20"/>
  <c r="H53" i="20"/>
  <c r="E53" i="20"/>
  <c r="F53" i="20"/>
  <c r="D53" i="20"/>
  <c r="C53" i="20"/>
  <c r="I52" i="20"/>
  <c r="G52" i="20"/>
  <c r="E52" i="20"/>
  <c r="D52" i="20"/>
  <c r="H52" i="20"/>
  <c r="C52" i="20"/>
  <c r="J51" i="20"/>
  <c r="I51" i="20"/>
  <c r="G51" i="20"/>
  <c r="H51" i="20"/>
  <c r="E51" i="20"/>
  <c r="D51" i="20"/>
  <c r="C51" i="20"/>
  <c r="I50" i="20"/>
  <c r="H50" i="20"/>
  <c r="G50" i="20"/>
  <c r="E50" i="20"/>
  <c r="F50" i="20"/>
  <c r="D50" i="20"/>
  <c r="C50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40" i="20"/>
  <c r="H40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J33" i="20"/>
  <c r="H33" i="20"/>
  <c r="J32" i="20"/>
  <c r="H32" i="20"/>
  <c r="J31" i="20"/>
  <c r="H31" i="20"/>
  <c r="J30" i="20"/>
  <c r="H30" i="20"/>
  <c r="J29" i="20"/>
  <c r="H29" i="20"/>
  <c r="J28" i="20"/>
  <c r="H28" i="20"/>
  <c r="J27" i="20"/>
  <c r="H27" i="20"/>
  <c r="J26" i="20"/>
  <c r="H26" i="20"/>
  <c r="J25" i="20"/>
  <c r="H25" i="20"/>
  <c r="J24" i="20"/>
  <c r="H24" i="20"/>
  <c r="J23" i="20"/>
  <c r="H23" i="20"/>
  <c r="J22" i="20"/>
  <c r="H22" i="20"/>
  <c r="J21" i="20"/>
  <c r="H21" i="20"/>
  <c r="J20" i="20"/>
  <c r="H20" i="20"/>
  <c r="J19" i="20"/>
  <c r="H19" i="20"/>
  <c r="J18" i="20"/>
  <c r="H18" i="20"/>
  <c r="J17" i="20"/>
  <c r="H17" i="20"/>
  <c r="C8" i="20"/>
  <c r="C9" i="20"/>
  <c r="G67" i="18"/>
  <c r="C67" i="18"/>
  <c r="G66" i="18"/>
  <c r="E66" i="18"/>
  <c r="C66" i="18"/>
  <c r="G65" i="18"/>
  <c r="E65" i="18"/>
  <c r="C65" i="18"/>
  <c r="G64" i="18"/>
  <c r="E64" i="18"/>
  <c r="C64" i="18"/>
  <c r="G63" i="18"/>
  <c r="C63" i="18"/>
  <c r="E62" i="18"/>
  <c r="C62" i="18"/>
  <c r="G62" i="18"/>
  <c r="G61" i="18"/>
  <c r="E61" i="18"/>
  <c r="C61" i="18"/>
  <c r="G60" i="18"/>
  <c r="E60" i="18"/>
  <c r="C60" i="18"/>
  <c r="G59" i="18"/>
  <c r="C59" i="18"/>
  <c r="C58" i="18"/>
  <c r="G58" i="18"/>
  <c r="G57" i="18"/>
  <c r="E57" i="18"/>
  <c r="C57" i="18"/>
  <c r="G56" i="18"/>
  <c r="E56" i="18"/>
  <c r="C56" i="18"/>
  <c r="G55" i="18"/>
  <c r="C55" i="18"/>
  <c r="F54" i="18"/>
  <c r="E54" i="18"/>
  <c r="C54" i="18"/>
  <c r="D54" i="18"/>
  <c r="G53" i="18"/>
  <c r="E53" i="18"/>
  <c r="C53" i="18"/>
  <c r="C52" i="18"/>
  <c r="I51" i="18"/>
  <c r="H51" i="18"/>
  <c r="G51" i="18"/>
  <c r="E51" i="18"/>
  <c r="F51" i="18"/>
  <c r="C51" i="18"/>
  <c r="D51" i="18"/>
  <c r="C50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40" i="18"/>
  <c r="H40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H24" i="18"/>
  <c r="J23" i="18"/>
  <c r="H23" i="18"/>
  <c r="J22" i="18"/>
  <c r="H22" i="18"/>
  <c r="J21" i="18"/>
  <c r="H21" i="18"/>
  <c r="J20" i="18"/>
  <c r="H20" i="18"/>
  <c r="J19" i="18"/>
  <c r="H19" i="18"/>
  <c r="J18" i="18"/>
  <c r="H18" i="18"/>
  <c r="J17" i="18"/>
  <c r="H17" i="18"/>
  <c r="C9" i="18"/>
  <c r="C8" i="18"/>
  <c r="I67" i="17"/>
  <c r="G67" i="17"/>
  <c r="E67" i="17"/>
  <c r="F67" i="17"/>
  <c r="D67" i="17"/>
  <c r="C67" i="17"/>
  <c r="I66" i="17"/>
  <c r="J66" i="17"/>
  <c r="G66" i="17"/>
  <c r="E66" i="17"/>
  <c r="F66" i="17"/>
  <c r="D66" i="17"/>
  <c r="C66" i="17"/>
  <c r="I65" i="17"/>
  <c r="G65" i="17"/>
  <c r="E65" i="17"/>
  <c r="F65" i="17"/>
  <c r="D65" i="17"/>
  <c r="C65" i="17"/>
  <c r="I64" i="17"/>
  <c r="J64" i="17"/>
  <c r="G64" i="17"/>
  <c r="E64" i="17"/>
  <c r="D64" i="17"/>
  <c r="F64" i="17"/>
  <c r="C64" i="17"/>
  <c r="I63" i="17"/>
  <c r="G63" i="17"/>
  <c r="E63" i="17"/>
  <c r="F63" i="17"/>
  <c r="D63" i="17"/>
  <c r="C63" i="17"/>
  <c r="I62" i="17"/>
  <c r="G62" i="17"/>
  <c r="H62" i="17"/>
  <c r="E62" i="17"/>
  <c r="F62" i="17"/>
  <c r="D62" i="17"/>
  <c r="C62" i="17"/>
  <c r="I61" i="17"/>
  <c r="G61" i="17"/>
  <c r="E61" i="17"/>
  <c r="F61" i="17"/>
  <c r="D61" i="17"/>
  <c r="C61" i="17"/>
  <c r="I60" i="17"/>
  <c r="G60" i="17"/>
  <c r="E60" i="17"/>
  <c r="D60" i="17"/>
  <c r="C60" i="17"/>
  <c r="I59" i="17"/>
  <c r="G59" i="17"/>
  <c r="E59" i="17"/>
  <c r="D59" i="17"/>
  <c r="C59" i="17"/>
  <c r="I58" i="17"/>
  <c r="G58" i="17"/>
  <c r="H58" i="17"/>
  <c r="E58" i="17"/>
  <c r="D58" i="17"/>
  <c r="C58" i="17"/>
  <c r="I57" i="17"/>
  <c r="J57" i="17"/>
  <c r="G57" i="17"/>
  <c r="E57" i="17"/>
  <c r="D57" i="17"/>
  <c r="C57" i="17"/>
  <c r="I56" i="17"/>
  <c r="G56" i="17"/>
  <c r="E56" i="17"/>
  <c r="D56" i="17"/>
  <c r="C56" i="17"/>
  <c r="I55" i="17"/>
  <c r="G55" i="17"/>
  <c r="E55" i="17"/>
  <c r="F55" i="17"/>
  <c r="D55" i="17"/>
  <c r="C55" i="17"/>
  <c r="I54" i="17"/>
  <c r="G54" i="17"/>
  <c r="E54" i="17"/>
  <c r="D54" i="17"/>
  <c r="C54" i="17"/>
  <c r="I53" i="17"/>
  <c r="G53" i="17"/>
  <c r="E53" i="17"/>
  <c r="D53" i="17"/>
  <c r="C53" i="17"/>
  <c r="I52" i="17"/>
  <c r="G52" i="17"/>
  <c r="E52" i="17"/>
  <c r="D52" i="17"/>
  <c r="C52" i="17"/>
  <c r="I51" i="17"/>
  <c r="G51" i="17"/>
  <c r="E51" i="17"/>
  <c r="D51" i="17"/>
  <c r="C51" i="17"/>
  <c r="I50" i="17"/>
  <c r="G50" i="17"/>
  <c r="E50" i="17"/>
  <c r="D50" i="17"/>
  <c r="C50" i="17"/>
  <c r="J46" i="17"/>
  <c r="H46" i="17"/>
  <c r="J45" i="17"/>
  <c r="H45" i="17"/>
  <c r="J44" i="17"/>
  <c r="H44" i="17"/>
  <c r="J43" i="17"/>
  <c r="H43" i="17"/>
  <c r="J42" i="17"/>
  <c r="H42" i="17"/>
  <c r="J41" i="17"/>
  <c r="H41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34" i="17"/>
  <c r="H34" i="17"/>
  <c r="J33" i="17"/>
  <c r="H33" i="17"/>
  <c r="J32" i="17"/>
  <c r="H32" i="17"/>
  <c r="J31" i="17"/>
  <c r="H31" i="17"/>
  <c r="J30" i="17"/>
  <c r="H30" i="17"/>
  <c r="J29" i="17"/>
  <c r="H29" i="17"/>
  <c r="J28" i="17"/>
  <c r="H28" i="17"/>
  <c r="J27" i="17"/>
  <c r="H27" i="17"/>
  <c r="J26" i="17"/>
  <c r="H26" i="17"/>
  <c r="J25" i="17"/>
  <c r="H25" i="17"/>
  <c r="J24" i="17"/>
  <c r="H24" i="17"/>
  <c r="J23" i="17"/>
  <c r="H23" i="17"/>
  <c r="J22" i="17"/>
  <c r="H22" i="17"/>
  <c r="J21" i="17"/>
  <c r="H21" i="17"/>
  <c r="J20" i="17"/>
  <c r="H20" i="17"/>
  <c r="J19" i="17"/>
  <c r="H19" i="17"/>
  <c r="J18" i="17"/>
  <c r="H18" i="17"/>
  <c r="J17" i="17"/>
  <c r="H17" i="17"/>
  <c r="C8" i="17"/>
  <c r="C9" i="17"/>
  <c r="I67" i="16"/>
  <c r="J67" i="16"/>
  <c r="G67" i="16"/>
  <c r="C67" i="16"/>
  <c r="E67" i="16"/>
  <c r="E66" i="16"/>
  <c r="D66" i="16"/>
  <c r="C66" i="16"/>
  <c r="I66" i="16"/>
  <c r="J66" i="16"/>
  <c r="C65" i="16"/>
  <c r="I65" i="16"/>
  <c r="E64" i="16"/>
  <c r="C64" i="16"/>
  <c r="I64" i="16"/>
  <c r="J64" i="16"/>
  <c r="I63" i="16"/>
  <c r="G63" i="16"/>
  <c r="C63" i="16"/>
  <c r="E63" i="16"/>
  <c r="E62" i="16"/>
  <c r="D62" i="16"/>
  <c r="C62" i="16"/>
  <c r="I62" i="16"/>
  <c r="J62" i="16"/>
  <c r="C61" i="16"/>
  <c r="I61" i="16"/>
  <c r="J60" i="16"/>
  <c r="I60" i="16"/>
  <c r="E60" i="16"/>
  <c r="C60" i="16"/>
  <c r="G60" i="16"/>
  <c r="I59" i="16"/>
  <c r="J59" i="16"/>
  <c r="G59" i="16"/>
  <c r="C59" i="16"/>
  <c r="E59" i="16"/>
  <c r="E58" i="16"/>
  <c r="D58" i="16"/>
  <c r="C58" i="16"/>
  <c r="I58" i="16"/>
  <c r="J58" i="16"/>
  <c r="C57" i="16"/>
  <c r="I57" i="16"/>
  <c r="J56" i="16"/>
  <c r="I56" i="16"/>
  <c r="E56" i="16"/>
  <c r="C56" i="16"/>
  <c r="G56" i="16"/>
  <c r="I55" i="16"/>
  <c r="J55" i="16"/>
  <c r="G55" i="16"/>
  <c r="C55" i="16"/>
  <c r="E55" i="16"/>
  <c r="E54" i="16"/>
  <c r="D54" i="16"/>
  <c r="C54" i="16"/>
  <c r="I54" i="16"/>
  <c r="J54" i="16"/>
  <c r="C53" i="16"/>
  <c r="I53" i="16"/>
  <c r="J52" i="16"/>
  <c r="I52" i="16"/>
  <c r="E52" i="16"/>
  <c r="C52" i="16"/>
  <c r="G52" i="16"/>
  <c r="I51" i="16"/>
  <c r="J51" i="16"/>
  <c r="G51" i="16"/>
  <c r="H51" i="16"/>
  <c r="E51" i="16"/>
  <c r="C51" i="16"/>
  <c r="D51" i="16"/>
  <c r="E50" i="16"/>
  <c r="D50" i="16"/>
  <c r="C50" i="16"/>
  <c r="I50" i="16"/>
  <c r="J50" i="16"/>
  <c r="J46" i="16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C8" i="16"/>
  <c r="C9" i="16"/>
  <c r="I67" i="15"/>
  <c r="J67" i="15"/>
  <c r="E67" i="15"/>
  <c r="F67" i="15"/>
  <c r="C67" i="15"/>
  <c r="D67" i="15"/>
  <c r="I66" i="15"/>
  <c r="G66" i="15"/>
  <c r="H66" i="15"/>
  <c r="E66" i="15"/>
  <c r="F66" i="15"/>
  <c r="C66" i="15"/>
  <c r="D66" i="15"/>
  <c r="C65" i="15"/>
  <c r="H64" i="15"/>
  <c r="G64" i="15"/>
  <c r="E64" i="15"/>
  <c r="F64" i="15"/>
  <c r="C64" i="15"/>
  <c r="D64" i="15"/>
  <c r="I63" i="15"/>
  <c r="J63" i="15"/>
  <c r="E63" i="15"/>
  <c r="F63" i="15"/>
  <c r="C63" i="15"/>
  <c r="D63" i="15"/>
  <c r="I62" i="15"/>
  <c r="G62" i="15"/>
  <c r="H62" i="15"/>
  <c r="E62" i="15"/>
  <c r="F62" i="15"/>
  <c r="C62" i="15"/>
  <c r="D62" i="15"/>
  <c r="C61" i="15"/>
  <c r="C60" i="15"/>
  <c r="I59" i="15"/>
  <c r="C59" i="15"/>
  <c r="C58" i="15"/>
  <c r="C57" i="15"/>
  <c r="I56" i="15"/>
  <c r="C56" i="15"/>
  <c r="C55" i="15"/>
  <c r="C54" i="15"/>
  <c r="I54" i="15"/>
  <c r="C53" i="15"/>
  <c r="I52" i="15"/>
  <c r="C52" i="15"/>
  <c r="I51" i="15"/>
  <c r="C51" i="15"/>
  <c r="C50" i="15"/>
  <c r="J46" i="15"/>
  <c r="H46" i="15"/>
  <c r="J45" i="15"/>
  <c r="H45" i="15"/>
  <c r="J44" i="15"/>
  <c r="H44" i="15"/>
  <c r="J43" i="15"/>
  <c r="H43" i="15"/>
  <c r="J42" i="15"/>
  <c r="H42" i="15"/>
  <c r="J41" i="15"/>
  <c r="H41" i="15"/>
  <c r="J40" i="15"/>
  <c r="H40" i="15"/>
  <c r="J39" i="15"/>
  <c r="H39" i="15"/>
  <c r="J38" i="15"/>
  <c r="H38" i="15"/>
  <c r="J37" i="15"/>
  <c r="H37" i="15"/>
  <c r="J36" i="15"/>
  <c r="H36" i="15"/>
  <c r="J35" i="15"/>
  <c r="H35" i="15"/>
  <c r="J34" i="15"/>
  <c r="H34" i="15"/>
  <c r="J33" i="15"/>
  <c r="H33" i="15"/>
  <c r="J32" i="15"/>
  <c r="H32" i="15"/>
  <c r="J31" i="15"/>
  <c r="H31" i="15"/>
  <c r="J30" i="15"/>
  <c r="H30" i="15"/>
  <c r="J29" i="15"/>
  <c r="H29" i="15"/>
  <c r="J28" i="15"/>
  <c r="H28" i="15"/>
  <c r="J27" i="15"/>
  <c r="H27" i="15"/>
  <c r="J26" i="15"/>
  <c r="H26" i="15"/>
  <c r="J25" i="15"/>
  <c r="H25" i="15"/>
  <c r="J24" i="15"/>
  <c r="H24" i="15"/>
  <c r="J23" i="15"/>
  <c r="H23" i="15"/>
  <c r="J22" i="15"/>
  <c r="H22" i="15"/>
  <c r="J21" i="15"/>
  <c r="H21" i="15"/>
  <c r="J20" i="15"/>
  <c r="H20" i="15"/>
  <c r="J19" i="15"/>
  <c r="H19" i="15"/>
  <c r="J18" i="15"/>
  <c r="H18" i="15"/>
  <c r="J17" i="15"/>
  <c r="H17" i="15"/>
  <c r="C8" i="15"/>
  <c r="C9" i="15"/>
  <c r="I67" i="14"/>
  <c r="J67" i="14"/>
  <c r="G67" i="14"/>
  <c r="H67" i="14"/>
  <c r="E67" i="14"/>
  <c r="F67" i="14"/>
  <c r="C67" i="14"/>
  <c r="D67" i="14"/>
  <c r="I66" i="14"/>
  <c r="J66" i="14"/>
  <c r="H66" i="14"/>
  <c r="G66" i="14"/>
  <c r="E66" i="14"/>
  <c r="F66" i="14"/>
  <c r="C66" i="14"/>
  <c r="D66" i="14"/>
  <c r="C65" i="14"/>
  <c r="D65" i="14"/>
  <c r="I64" i="14"/>
  <c r="C64" i="14"/>
  <c r="D64" i="14"/>
  <c r="I63" i="14"/>
  <c r="G63" i="14"/>
  <c r="H63" i="14"/>
  <c r="E63" i="14"/>
  <c r="F63" i="14"/>
  <c r="C63" i="14"/>
  <c r="D63" i="14"/>
  <c r="G62" i="14"/>
  <c r="H62" i="14"/>
  <c r="E62" i="14"/>
  <c r="F62" i="14"/>
  <c r="C62" i="14"/>
  <c r="D62" i="14"/>
  <c r="I61" i="14"/>
  <c r="C61" i="14"/>
  <c r="D61" i="14"/>
  <c r="E60" i="14"/>
  <c r="F60" i="14"/>
  <c r="C60" i="14"/>
  <c r="D60" i="14"/>
  <c r="G59" i="14"/>
  <c r="H59" i="14"/>
  <c r="E59" i="14"/>
  <c r="F59" i="14"/>
  <c r="C59" i="14"/>
  <c r="D59" i="14"/>
  <c r="I58" i="14"/>
  <c r="J58" i="14"/>
  <c r="G58" i="14"/>
  <c r="H58" i="14"/>
  <c r="E58" i="14"/>
  <c r="F58" i="14"/>
  <c r="C58" i="14"/>
  <c r="D58" i="14"/>
  <c r="C57" i="14"/>
  <c r="D57" i="14"/>
  <c r="I56" i="14"/>
  <c r="C56" i="14"/>
  <c r="D56" i="14"/>
  <c r="I55" i="14"/>
  <c r="G55" i="14"/>
  <c r="H55" i="14"/>
  <c r="E55" i="14"/>
  <c r="F55" i="14"/>
  <c r="C55" i="14"/>
  <c r="D55" i="14"/>
  <c r="G54" i="14"/>
  <c r="H54" i="14"/>
  <c r="E54" i="14"/>
  <c r="F54" i="14"/>
  <c r="C54" i="14"/>
  <c r="D54" i="14"/>
  <c r="I53" i="14"/>
  <c r="C53" i="14"/>
  <c r="D53" i="14"/>
  <c r="C52" i="14"/>
  <c r="D52" i="14"/>
  <c r="G51" i="14"/>
  <c r="H51" i="14"/>
  <c r="E51" i="14"/>
  <c r="F51" i="14"/>
  <c r="C51" i="14"/>
  <c r="D51" i="14"/>
  <c r="I50" i="14"/>
  <c r="J50" i="14"/>
  <c r="G50" i="14"/>
  <c r="H50" i="14"/>
  <c r="E50" i="14"/>
  <c r="F50" i="14"/>
  <c r="C50" i="14"/>
  <c r="D50" i="14"/>
  <c r="J46" i="14"/>
  <c r="H46" i="14"/>
  <c r="J45" i="14"/>
  <c r="H45" i="14"/>
  <c r="J44" i="14"/>
  <c r="H44" i="14"/>
  <c r="J43" i="14"/>
  <c r="H43" i="14"/>
  <c r="J42" i="14"/>
  <c r="H42" i="14"/>
  <c r="J41" i="14"/>
  <c r="H41" i="14"/>
  <c r="J40" i="14"/>
  <c r="H40" i="14"/>
  <c r="J39" i="14"/>
  <c r="H39" i="14"/>
  <c r="J38" i="14"/>
  <c r="H38" i="14"/>
  <c r="J37" i="14"/>
  <c r="H37" i="14"/>
  <c r="J36" i="14"/>
  <c r="H36" i="14"/>
  <c r="J35" i="14"/>
  <c r="H35" i="14"/>
  <c r="J34" i="14"/>
  <c r="H34" i="14"/>
  <c r="J33" i="14"/>
  <c r="H33" i="14"/>
  <c r="J32" i="14"/>
  <c r="H32" i="14"/>
  <c r="J31" i="14"/>
  <c r="H31" i="14"/>
  <c r="J30" i="14"/>
  <c r="H30" i="14"/>
  <c r="J29" i="14"/>
  <c r="H29" i="14"/>
  <c r="J28" i="14"/>
  <c r="H28" i="14"/>
  <c r="J27" i="14"/>
  <c r="H27" i="14"/>
  <c r="J26" i="14"/>
  <c r="H26" i="14"/>
  <c r="J25" i="14"/>
  <c r="H25" i="14"/>
  <c r="J24" i="14"/>
  <c r="H24" i="14"/>
  <c r="J23" i="14"/>
  <c r="H23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C8" i="14"/>
  <c r="C9" i="14"/>
  <c r="E67" i="12"/>
  <c r="F67" i="12"/>
  <c r="C67" i="12"/>
  <c r="D67" i="12"/>
  <c r="I66" i="12"/>
  <c r="G66" i="12"/>
  <c r="H66" i="12"/>
  <c r="C66" i="12"/>
  <c r="D66" i="12"/>
  <c r="I65" i="12"/>
  <c r="G65" i="12"/>
  <c r="H65" i="12"/>
  <c r="E65" i="12"/>
  <c r="F65" i="12"/>
  <c r="C65" i="12"/>
  <c r="D65" i="12"/>
  <c r="C64" i="12"/>
  <c r="D64" i="12"/>
  <c r="E63" i="12"/>
  <c r="F63" i="12"/>
  <c r="C63" i="12"/>
  <c r="D63" i="12"/>
  <c r="I62" i="12"/>
  <c r="G62" i="12"/>
  <c r="H62" i="12"/>
  <c r="C62" i="12"/>
  <c r="D62" i="12"/>
  <c r="I61" i="12"/>
  <c r="G61" i="12"/>
  <c r="H61" i="12"/>
  <c r="E61" i="12"/>
  <c r="F61" i="12"/>
  <c r="C61" i="12"/>
  <c r="D61" i="12"/>
  <c r="C60" i="12"/>
  <c r="D60" i="12"/>
  <c r="E59" i="12"/>
  <c r="F59" i="12"/>
  <c r="C59" i="12"/>
  <c r="D59" i="12"/>
  <c r="I58" i="12"/>
  <c r="G58" i="12"/>
  <c r="H58" i="12"/>
  <c r="C58" i="12"/>
  <c r="D58" i="12"/>
  <c r="I57" i="12"/>
  <c r="G57" i="12"/>
  <c r="H57" i="12"/>
  <c r="E57" i="12"/>
  <c r="F57" i="12"/>
  <c r="C57" i="12"/>
  <c r="D57" i="12"/>
  <c r="C56" i="12"/>
  <c r="D56" i="12"/>
  <c r="E55" i="12"/>
  <c r="F55" i="12"/>
  <c r="C55" i="12"/>
  <c r="D55" i="12"/>
  <c r="I54" i="12"/>
  <c r="G54" i="12"/>
  <c r="H54" i="12"/>
  <c r="C54" i="12"/>
  <c r="D54" i="12"/>
  <c r="I53" i="12"/>
  <c r="J53" i="12"/>
  <c r="G53" i="12"/>
  <c r="H53" i="12"/>
  <c r="E53" i="12"/>
  <c r="F53" i="12"/>
  <c r="C53" i="12"/>
  <c r="D53" i="12"/>
  <c r="C52" i="12"/>
  <c r="D52" i="12"/>
  <c r="C51" i="12"/>
  <c r="D51" i="12"/>
  <c r="I50" i="12"/>
  <c r="G50" i="12"/>
  <c r="H50" i="12"/>
  <c r="C50" i="12"/>
  <c r="D50" i="12"/>
  <c r="J46" i="12"/>
  <c r="H46" i="12"/>
  <c r="J45" i="12"/>
  <c r="H45" i="12"/>
  <c r="J44" i="12"/>
  <c r="H44" i="12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C9" i="12"/>
  <c r="C8" i="12"/>
  <c r="F56" i="17"/>
  <c r="F58" i="17"/>
  <c r="J67" i="17"/>
  <c r="F59" i="17"/>
  <c r="J53" i="17"/>
  <c r="F52" i="17"/>
  <c r="F60" i="17"/>
  <c r="H52" i="17"/>
  <c r="H60" i="17"/>
  <c r="H66" i="17"/>
  <c r="J65" i="17"/>
  <c r="H61" i="17"/>
  <c r="H64" i="17"/>
  <c r="J61" i="17"/>
  <c r="F51" i="17"/>
  <c r="F54" i="17"/>
  <c r="F57" i="17"/>
  <c r="H67" i="17"/>
  <c r="H54" i="17"/>
  <c r="H57" i="17"/>
  <c r="F50" i="17"/>
  <c r="F53" i="17"/>
  <c r="H50" i="17"/>
  <c r="H53" i="17"/>
  <c r="H56" i="17"/>
  <c r="H65" i="17"/>
  <c r="J61" i="14"/>
  <c r="E52" i="12"/>
  <c r="F52" i="12"/>
  <c r="E56" i="12"/>
  <c r="F56" i="12"/>
  <c r="E60" i="12"/>
  <c r="F60" i="12"/>
  <c r="E64" i="12"/>
  <c r="F64" i="12"/>
  <c r="G52" i="14"/>
  <c r="H52" i="14"/>
  <c r="E57" i="14"/>
  <c r="F57" i="14"/>
  <c r="G60" i="14"/>
  <c r="H60" i="14"/>
  <c r="E65" i="14"/>
  <c r="F65" i="14"/>
  <c r="G57" i="15"/>
  <c r="E57" i="15"/>
  <c r="F57" i="15"/>
  <c r="D57" i="15"/>
  <c r="J55" i="14"/>
  <c r="G57" i="14"/>
  <c r="H57" i="14"/>
  <c r="J63" i="14"/>
  <c r="G65" i="14"/>
  <c r="H65" i="14"/>
  <c r="G52" i="15"/>
  <c r="H52" i="15"/>
  <c r="E52" i="15"/>
  <c r="D52" i="15"/>
  <c r="I57" i="15"/>
  <c r="D60" i="15"/>
  <c r="I60" i="15"/>
  <c r="G60" i="15"/>
  <c r="E60" i="15"/>
  <c r="D65" i="15"/>
  <c r="I65" i="15"/>
  <c r="G65" i="15"/>
  <c r="E65" i="15"/>
  <c r="G56" i="12"/>
  <c r="H56" i="12"/>
  <c r="J57" i="12"/>
  <c r="J65" i="12"/>
  <c r="I52" i="14"/>
  <c r="I60" i="14"/>
  <c r="J60" i="14"/>
  <c r="G55" i="15"/>
  <c r="E55" i="15"/>
  <c r="F55" i="15"/>
  <c r="D55" i="15"/>
  <c r="I60" i="12"/>
  <c r="J60" i="12"/>
  <c r="E64" i="14"/>
  <c r="F64" i="14"/>
  <c r="E51" i="12"/>
  <c r="F51" i="12"/>
  <c r="G60" i="12"/>
  <c r="H60" i="12"/>
  <c r="J61" i="12"/>
  <c r="G64" i="12"/>
  <c r="H64" i="12"/>
  <c r="I52" i="12"/>
  <c r="J52" i="12"/>
  <c r="I64" i="12"/>
  <c r="J64" i="12"/>
  <c r="E56" i="14"/>
  <c r="F56" i="14"/>
  <c r="I65" i="14"/>
  <c r="J65" i="14"/>
  <c r="G50" i="15"/>
  <c r="E50" i="15"/>
  <c r="F50" i="15"/>
  <c r="D50" i="15"/>
  <c r="I55" i="15"/>
  <c r="J55" i="15"/>
  <c r="G58" i="15"/>
  <c r="E58" i="15"/>
  <c r="F58" i="15"/>
  <c r="D58" i="15"/>
  <c r="D61" i="15"/>
  <c r="I61" i="15"/>
  <c r="G61" i="15"/>
  <c r="E50" i="12"/>
  <c r="F50" i="12"/>
  <c r="G51" i="12"/>
  <c r="H51" i="12"/>
  <c r="E54" i="12"/>
  <c r="F54" i="12"/>
  <c r="G55" i="12"/>
  <c r="H55" i="12"/>
  <c r="E58" i="12"/>
  <c r="F58" i="12"/>
  <c r="G59" i="12"/>
  <c r="H59" i="12"/>
  <c r="E62" i="12"/>
  <c r="F62" i="12"/>
  <c r="G63" i="12"/>
  <c r="H63" i="12"/>
  <c r="E66" i="12"/>
  <c r="F66" i="12"/>
  <c r="G67" i="12"/>
  <c r="H67" i="12"/>
  <c r="E53" i="14"/>
  <c r="F53" i="14"/>
  <c r="I54" i="14"/>
  <c r="J54" i="14"/>
  <c r="G56" i="14"/>
  <c r="H56" i="14"/>
  <c r="E61" i="14"/>
  <c r="F61" i="14"/>
  <c r="I62" i="14"/>
  <c r="J62" i="14"/>
  <c r="G64" i="14"/>
  <c r="H64" i="14"/>
  <c r="I50" i="15"/>
  <c r="J50" i="15"/>
  <c r="G53" i="15"/>
  <c r="E53" i="15"/>
  <c r="F53" i="15"/>
  <c r="D53" i="15"/>
  <c r="I58" i="15"/>
  <c r="J58" i="15"/>
  <c r="E61" i="15"/>
  <c r="G52" i="12"/>
  <c r="H52" i="12"/>
  <c r="I56" i="12"/>
  <c r="J56" i="12"/>
  <c r="I57" i="14"/>
  <c r="J57" i="14"/>
  <c r="I51" i="12"/>
  <c r="J51" i="12"/>
  <c r="I55" i="12"/>
  <c r="J55" i="12"/>
  <c r="I59" i="12"/>
  <c r="J59" i="12"/>
  <c r="I63" i="12"/>
  <c r="J63" i="12"/>
  <c r="I67" i="12"/>
  <c r="J67" i="12"/>
  <c r="I51" i="14"/>
  <c r="J51" i="14"/>
  <c r="G53" i="14"/>
  <c r="H53" i="14"/>
  <c r="I59" i="14"/>
  <c r="J59" i="14"/>
  <c r="G61" i="14"/>
  <c r="H61" i="14"/>
  <c r="I53" i="15"/>
  <c r="J53" i="15"/>
  <c r="G56" i="15"/>
  <c r="E56" i="15"/>
  <c r="D56" i="15"/>
  <c r="J63" i="16"/>
  <c r="J56" i="14"/>
  <c r="J64" i="14"/>
  <c r="G51" i="15"/>
  <c r="E51" i="15"/>
  <c r="F51" i="15"/>
  <c r="D51" i="15"/>
  <c r="G59" i="15"/>
  <c r="H59" i="15"/>
  <c r="E59" i="15"/>
  <c r="J59" i="15"/>
  <c r="D59" i="15"/>
  <c r="E52" i="14"/>
  <c r="F52" i="14"/>
  <c r="G54" i="15"/>
  <c r="E54" i="15"/>
  <c r="F54" i="15"/>
  <c r="D54" i="15"/>
  <c r="J61" i="16"/>
  <c r="F54" i="16"/>
  <c r="G50" i="16"/>
  <c r="H50" i="16"/>
  <c r="D53" i="16"/>
  <c r="G54" i="16"/>
  <c r="H54" i="16"/>
  <c r="D57" i="16"/>
  <c r="G58" i="16"/>
  <c r="H58" i="16"/>
  <c r="D61" i="16"/>
  <c r="G62" i="16"/>
  <c r="H62" i="16"/>
  <c r="D65" i="16"/>
  <c r="G66" i="16"/>
  <c r="H66" i="16"/>
  <c r="J52" i="17"/>
  <c r="J56" i="17"/>
  <c r="J60" i="17"/>
  <c r="E58" i="18"/>
  <c r="E64" i="19"/>
  <c r="I64" i="19"/>
  <c r="J64" i="19"/>
  <c r="G64" i="19"/>
  <c r="D64" i="19"/>
  <c r="I52" i="25"/>
  <c r="G52" i="25"/>
  <c r="E52" i="25"/>
  <c r="D52" i="25"/>
  <c r="J62" i="15"/>
  <c r="J66" i="15"/>
  <c r="E53" i="16"/>
  <c r="F53" i="16"/>
  <c r="E57" i="16"/>
  <c r="F57" i="16"/>
  <c r="E61" i="16"/>
  <c r="F61" i="16"/>
  <c r="E65" i="16"/>
  <c r="F65" i="16"/>
  <c r="H51" i="17"/>
  <c r="H55" i="17"/>
  <c r="H59" i="17"/>
  <c r="H63" i="17"/>
  <c r="D50" i="18"/>
  <c r="G50" i="18"/>
  <c r="H50" i="18"/>
  <c r="E50" i="18"/>
  <c r="J51" i="18"/>
  <c r="E52" i="19"/>
  <c r="I52" i="19"/>
  <c r="J52" i="19"/>
  <c r="G52" i="19"/>
  <c r="D52" i="19"/>
  <c r="D52" i="16"/>
  <c r="F52" i="16"/>
  <c r="G53" i="16"/>
  <c r="H53" i="16"/>
  <c r="D56" i="16"/>
  <c r="H56" i="16"/>
  <c r="G57" i="16"/>
  <c r="H57" i="16"/>
  <c r="D60" i="16"/>
  <c r="F60" i="16"/>
  <c r="G61" i="16"/>
  <c r="D64" i="16"/>
  <c r="F64" i="16"/>
  <c r="G65" i="16"/>
  <c r="H65" i="16"/>
  <c r="J51" i="17"/>
  <c r="J55" i="17"/>
  <c r="J59" i="17"/>
  <c r="J63" i="17"/>
  <c r="I50" i="18"/>
  <c r="J50" i="18"/>
  <c r="D52" i="18"/>
  <c r="I52" i="18"/>
  <c r="G52" i="18"/>
  <c r="H52" i="18"/>
  <c r="E52" i="18"/>
  <c r="F52" i="18"/>
  <c r="D52" i="22"/>
  <c r="I52" i="22"/>
  <c r="J52" i="22"/>
  <c r="G52" i="22"/>
  <c r="E52" i="22"/>
  <c r="F52" i="22"/>
  <c r="F56" i="16"/>
  <c r="F65" i="18"/>
  <c r="G63" i="15"/>
  <c r="H63" i="15"/>
  <c r="I64" i="15"/>
  <c r="J64" i="15"/>
  <c r="G67" i="15"/>
  <c r="H67" i="15"/>
  <c r="D55" i="16"/>
  <c r="F55" i="16"/>
  <c r="D59" i="16"/>
  <c r="F59" i="16"/>
  <c r="D63" i="16"/>
  <c r="F63" i="16"/>
  <c r="G64" i="16"/>
  <c r="D67" i="16"/>
  <c r="F67" i="16"/>
  <c r="J50" i="17"/>
  <c r="J54" i="17"/>
  <c r="J58" i="17"/>
  <c r="J62" i="17"/>
  <c r="D53" i="18"/>
  <c r="F53" i="18"/>
  <c r="I53" i="18"/>
  <c r="J53" i="18"/>
  <c r="F61" i="18"/>
  <c r="E56" i="19"/>
  <c r="I56" i="19"/>
  <c r="J56" i="19"/>
  <c r="G56" i="19"/>
  <c r="D56" i="19"/>
  <c r="F52" i="21"/>
  <c r="F51" i="16"/>
  <c r="D66" i="18"/>
  <c r="H66" i="18"/>
  <c r="I66" i="18"/>
  <c r="J66" i="18"/>
  <c r="F59" i="19"/>
  <c r="F66" i="21"/>
  <c r="J66" i="21"/>
  <c r="H59" i="16"/>
  <c r="H53" i="18"/>
  <c r="D62" i="18"/>
  <c r="H62" i="18"/>
  <c r="I62" i="18"/>
  <c r="J62" i="18"/>
  <c r="J50" i="20"/>
  <c r="J58" i="20"/>
  <c r="E60" i="19"/>
  <c r="F60" i="19"/>
  <c r="I60" i="19"/>
  <c r="G60" i="19"/>
  <c r="H60" i="19"/>
  <c r="D60" i="19"/>
  <c r="F50" i="16"/>
  <c r="F58" i="16"/>
  <c r="F62" i="16"/>
  <c r="F66" i="16"/>
  <c r="D58" i="18"/>
  <c r="H58" i="18"/>
  <c r="I58" i="18"/>
  <c r="F62" i="18"/>
  <c r="F52" i="20"/>
  <c r="J52" i="20"/>
  <c r="F60" i="20"/>
  <c r="J60" i="20"/>
  <c r="F51" i="19"/>
  <c r="I60" i="25"/>
  <c r="G60" i="25"/>
  <c r="H60" i="25"/>
  <c r="E60" i="25"/>
  <c r="F60" i="25"/>
  <c r="D60" i="25"/>
  <c r="G54" i="18"/>
  <c r="H54" i="18"/>
  <c r="D57" i="18"/>
  <c r="H57" i="18"/>
  <c r="I57" i="18"/>
  <c r="J57" i="18"/>
  <c r="D61" i="18"/>
  <c r="H61" i="18"/>
  <c r="I61" i="18"/>
  <c r="J61" i="18"/>
  <c r="D65" i="18"/>
  <c r="H65" i="18"/>
  <c r="I65" i="18"/>
  <c r="J65" i="18"/>
  <c r="F51" i="20"/>
  <c r="F59" i="20"/>
  <c r="F67" i="20"/>
  <c r="G53" i="19"/>
  <c r="H53" i="19"/>
  <c r="G57" i="19"/>
  <c r="H57" i="19"/>
  <c r="G61" i="19"/>
  <c r="H61" i="19"/>
  <c r="G65" i="19"/>
  <c r="H65" i="19"/>
  <c r="I54" i="21"/>
  <c r="J54" i="21"/>
  <c r="G54" i="21"/>
  <c r="H54" i="21"/>
  <c r="D59" i="21"/>
  <c r="F59" i="21"/>
  <c r="I59" i="21"/>
  <c r="J59" i="21"/>
  <c r="F57" i="22"/>
  <c r="I64" i="22"/>
  <c r="G64" i="22"/>
  <c r="E64" i="22"/>
  <c r="D64" i="22"/>
  <c r="G67" i="19"/>
  <c r="E67" i="19"/>
  <c r="F67" i="19"/>
  <c r="I51" i="21"/>
  <c r="G51" i="21"/>
  <c r="D63" i="21"/>
  <c r="I63" i="21"/>
  <c r="I65" i="22"/>
  <c r="J65" i="22"/>
  <c r="E65" i="22"/>
  <c r="I54" i="18"/>
  <c r="J54" i="18"/>
  <c r="D56" i="18"/>
  <c r="I56" i="18"/>
  <c r="J56" i="18"/>
  <c r="D60" i="18"/>
  <c r="I60" i="18"/>
  <c r="J60" i="18"/>
  <c r="D64" i="18"/>
  <c r="I64" i="18"/>
  <c r="J64" i="18"/>
  <c r="F57" i="20"/>
  <c r="F65" i="20"/>
  <c r="D51" i="19"/>
  <c r="D55" i="19"/>
  <c r="F55" i="19"/>
  <c r="D59" i="19"/>
  <c r="D63" i="19"/>
  <c r="F63" i="19"/>
  <c r="D67" i="19"/>
  <c r="D51" i="21"/>
  <c r="D56" i="21"/>
  <c r="I56" i="21"/>
  <c r="J56" i="21"/>
  <c r="G59" i="21"/>
  <c r="H59" i="21"/>
  <c r="E63" i="21"/>
  <c r="D67" i="21"/>
  <c r="I67" i="21"/>
  <c r="J67" i="21"/>
  <c r="G55" i="22"/>
  <c r="H55" i="22"/>
  <c r="E55" i="22"/>
  <c r="D55" i="22"/>
  <c r="D65" i="22"/>
  <c r="E51" i="21"/>
  <c r="I53" i="21"/>
  <c r="J53" i="21"/>
  <c r="G53" i="21"/>
  <c r="H53" i="21"/>
  <c r="E56" i="21"/>
  <c r="F56" i="21"/>
  <c r="D60" i="21"/>
  <c r="H60" i="21"/>
  <c r="I60" i="21"/>
  <c r="J60" i="21"/>
  <c r="G63" i="21"/>
  <c r="E67" i="21"/>
  <c r="F67" i="21"/>
  <c r="F53" i="22"/>
  <c r="I55" i="22"/>
  <c r="J55" i="22"/>
  <c r="I62" i="22"/>
  <c r="J62" i="22"/>
  <c r="D62" i="22"/>
  <c r="G62" i="22"/>
  <c r="H62" i="22"/>
  <c r="G65" i="22"/>
  <c r="D55" i="18"/>
  <c r="H55" i="18"/>
  <c r="I55" i="18"/>
  <c r="D59" i="18"/>
  <c r="H59" i="18"/>
  <c r="I59" i="18"/>
  <c r="J59" i="18"/>
  <c r="D63" i="18"/>
  <c r="H63" i="18"/>
  <c r="I63" i="18"/>
  <c r="D67" i="18"/>
  <c r="H67" i="18"/>
  <c r="I67" i="18"/>
  <c r="G51" i="19"/>
  <c r="H51" i="19"/>
  <c r="G55" i="19"/>
  <c r="G59" i="19"/>
  <c r="H59" i="19"/>
  <c r="G63" i="19"/>
  <c r="I67" i="19"/>
  <c r="J67" i="19"/>
  <c r="I50" i="21"/>
  <c r="J50" i="21"/>
  <c r="G50" i="21"/>
  <c r="H50" i="21"/>
  <c r="D64" i="21"/>
  <c r="H64" i="21"/>
  <c r="I64" i="21"/>
  <c r="H67" i="21"/>
  <c r="D56" i="22"/>
  <c r="I56" i="22"/>
  <c r="G56" i="22"/>
  <c r="H56" i="22"/>
  <c r="F62" i="22"/>
  <c r="E55" i="18"/>
  <c r="F55" i="18"/>
  <c r="E59" i="18"/>
  <c r="E63" i="18"/>
  <c r="E67" i="18"/>
  <c r="F54" i="20"/>
  <c r="F62" i="20"/>
  <c r="I51" i="19"/>
  <c r="J51" i="19"/>
  <c r="I55" i="19"/>
  <c r="J55" i="19"/>
  <c r="I59" i="19"/>
  <c r="J59" i="19"/>
  <c r="I63" i="19"/>
  <c r="J63" i="19"/>
  <c r="D50" i="21"/>
  <c r="F50" i="21"/>
  <c r="I55" i="21"/>
  <c r="J55" i="21"/>
  <c r="G55" i="21"/>
  <c r="H55" i="21"/>
  <c r="H56" i="21"/>
  <c r="E64" i="21"/>
  <c r="F64" i="21"/>
  <c r="G51" i="22"/>
  <c r="H51" i="22"/>
  <c r="E51" i="22"/>
  <c r="F51" i="22"/>
  <c r="D51" i="22"/>
  <c r="E56" i="22"/>
  <c r="I52" i="21"/>
  <c r="J52" i="21"/>
  <c r="G52" i="21"/>
  <c r="H52" i="21"/>
  <c r="J53" i="22"/>
  <c r="J57" i="22"/>
  <c r="E59" i="22"/>
  <c r="F59" i="22"/>
  <c r="J61" i="22"/>
  <c r="E67" i="22"/>
  <c r="F67" i="22"/>
  <c r="F50" i="23"/>
  <c r="F52" i="23"/>
  <c r="F54" i="23"/>
  <c r="F56" i="23"/>
  <c r="F58" i="23"/>
  <c r="F60" i="23"/>
  <c r="F62" i="23"/>
  <c r="F64" i="23"/>
  <c r="F66" i="23"/>
  <c r="I53" i="25"/>
  <c r="G53" i="25"/>
  <c r="H53" i="25"/>
  <c r="E53" i="25"/>
  <c r="F53" i="25"/>
  <c r="D53" i="25"/>
  <c r="I61" i="25"/>
  <c r="G61" i="25"/>
  <c r="H61" i="25"/>
  <c r="E61" i="25"/>
  <c r="F61" i="25"/>
  <c r="D61" i="25"/>
  <c r="H67" i="22"/>
  <c r="H50" i="23"/>
  <c r="H52" i="23"/>
  <c r="H54" i="23"/>
  <c r="H56" i="23"/>
  <c r="H58" i="23"/>
  <c r="H60" i="23"/>
  <c r="H62" i="23"/>
  <c r="H64" i="23"/>
  <c r="H66" i="23"/>
  <c r="J52" i="24"/>
  <c r="J56" i="24"/>
  <c r="J60" i="24"/>
  <c r="I54" i="25"/>
  <c r="G54" i="25"/>
  <c r="H54" i="25"/>
  <c r="E54" i="25"/>
  <c r="F54" i="25"/>
  <c r="D54" i="25"/>
  <c r="I62" i="25"/>
  <c r="G62" i="25"/>
  <c r="H62" i="25"/>
  <c r="E62" i="25"/>
  <c r="F62" i="25"/>
  <c r="D62" i="25"/>
  <c r="D50" i="22"/>
  <c r="H50" i="22"/>
  <c r="D54" i="22"/>
  <c r="H54" i="22"/>
  <c r="D58" i="22"/>
  <c r="H58" i="22"/>
  <c r="F61" i="22"/>
  <c r="J63" i="22"/>
  <c r="D66" i="22"/>
  <c r="H66" i="22"/>
  <c r="H53" i="24"/>
  <c r="H61" i="24"/>
  <c r="H65" i="24"/>
  <c r="I55" i="25"/>
  <c r="J55" i="25"/>
  <c r="G55" i="25"/>
  <c r="E55" i="25"/>
  <c r="D55" i="25"/>
  <c r="I63" i="25"/>
  <c r="J63" i="25"/>
  <c r="G63" i="25"/>
  <c r="E63" i="25"/>
  <c r="F63" i="25"/>
  <c r="D63" i="25"/>
  <c r="E57" i="21"/>
  <c r="F57" i="21"/>
  <c r="G58" i="21"/>
  <c r="H58" i="21"/>
  <c r="E61" i="21"/>
  <c r="G62" i="21"/>
  <c r="H62" i="21"/>
  <c r="E65" i="21"/>
  <c r="F65" i="21"/>
  <c r="G66" i="21"/>
  <c r="H66" i="21"/>
  <c r="E50" i="22"/>
  <c r="F50" i="22"/>
  <c r="E54" i="22"/>
  <c r="F54" i="22"/>
  <c r="E58" i="22"/>
  <c r="F58" i="22"/>
  <c r="J60" i="22"/>
  <c r="G61" i="22"/>
  <c r="H61" i="22"/>
  <c r="D63" i="22"/>
  <c r="H63" i="22"/>
  <c r="E66" i="22"/>
  <c r="F66" i="22"/>
  <c r="I56" i="25"/>
  <c r="G56" i="25"/>
  <c r="E56" i="25"/>
  <c r="D56" i="25"/>
  <c r="I64" i="25"/>
  <c r="G64" i="25"/>
  <c r="E64" i="25"/>
  <c r="D64" i="25"/>
  <c r="H54" i="24"/>
  <c r="H58" i="24"/>
  <c r="H62" i="24"/>
  <c r="I57" i="25"/>
  <c r="G57" i="25"/>
  <c r="H57" i="25"/>
  <c r="E57" i="25"/>
  <c r="F57" i="25"/>
  <c r="D57" i="25"/>
  <c r="I65" i="25"/>
  <c r="G65" i="25"/>
  <c r="H65" i="25"/>
  <c r="E65" i="25"/>
  <c r="F65" i="25"/>
  <c r="D65" i="25"/>
  <c r="I50" i="25"/>
  <c r="J50" i="25"/>
  <c r="G50" i="25"/>
  <c r="H50" i="25"/>
  <c r="E50" i="25"/>
  <c r="D50" i="25"/>
  <c r="I58" i="25"/>
  <c r="J58" i="25"/>
  <c r="G58" i="25"/>
  <c r="H58" i="25"/>
  <c r="E58" i="25"/>
  <c r="D58" i="25"/>
  <c r="I66" i="25"/>
  <c r="J66" i="25"/>
  <c r="G66" i="25"/>
  <c r="H66" i="25"/>
  <c r="E66" i="25"/>
  <c r="D66" i="25"/>
  <c r="J59" i="22"/>
  <c r="J67" i="22"/>
  <c r="J51" i="23"/>
  <c r="J53" i="23"/>
  <c r="J55" i="23"/>
  <c r="J57" i="23"/>
  <c r="J59" i="23"/>
  <c r="J61" i="23"/>
  <c r="J63" i="23"/>
  <c r="J65" i="23"/>
  <c r="H55" i="24"/>
  <c r="H63" i="24"/>
  <c r="I51" i="25"/>
  <c r="G51" i="25"/>
  <c r="H51" i="25"/>
  <c r="E51" i="25"/>
  <c r="F51" i="25"/>
  <c r="D51" i="25"/>
  <c r="I59" i="25"/>
  <c r="G59" i="25"/>
  <c r="H59" i="25"/>
  <c r="E59" i="25"/>
  <c r="F59" i="25"/>
  <c r="D59" i="25"/>
  <c r="I67" i="25"/>
  <c r="G67" i="25"/>
  <c r="H67" i="25"/>
  <c r="E67" i="25"/>
  <c r="F67" i="25"/>
  <c r="D67" i="25"/>
  <c r="D50" i="24"/>
  <c r="H50" i="24"/>
  <c r="D51" i="24"/>
  <c r="H51" i="24"/>
  <c r="D52" i="24"/>
  <c r="H52" i="24"/>
  <c r="D53" i="24"/>
  <c r="D54" i="24"/>
  <c r="D55" i="24"/>
  <c r="D56" i="24"/>
  <c r="H56" i="24"/>
  <c r="D57" i="24"/>
  <c r="H57" i="24"/>
  <c r="D58" i="24"/>
  <c r="D59" i="24"/>
  <c r="H59" i="24"/>
  <c r="D60" i="24"/>
  <c r="H60" i="24"/>
  <c r="D61" i="24"/>
  <c r="D62" i="24"/>
  <c r="D63" i="24"/>
  <c r="D64" i="24"/>
  <c r="H64" i="24"/>
  <c r="D65" i="24"/>
  <c r="D66" i="24"/>
  <c r="H66" i="24"/>
  <c r="D67" i="24"/>
  <c r="H67" i="24"/>
  <c r="E50" i="24"/>
  <c r="F50" i="24"/>
  <c r="E51" i="24"/>
  <c r="E52" i="24"/>
  <c r="E53" i="24"/>
  <c r="F53" i="24"/>
  <c r="E54" i="24"/>
  <c r="F54" i="24"/>
  <c r="E55" i="24"/>
  <c r="J55" i="24"/>
  <c r="E56" i="24"/>
  <c r="E57" i="24"/>
  <c r="F57" i="24"/>
  <c r="E58" i="24"/>
  <c r="F58" i="24"/>
  <c r="E59" i="24"/>
  <c r="E60" i="24"/>
  <c r="E61" i="24"/>
  <c r="F61" i="24"/>
  <c r="E62" i="24"/>
  <c r="F62" i="24"/>
  <c r="E63" i="24"/>
  <c r="E64" i="24"/>
  <c r="J64" i="24"/>
  <c r="E65" i="24"/>
  <c r="F65" i="24"/>
  <c r="E66" i="24"/>
  <c r="F66" i="24"/>
  <c r="E67" i="24"/>
  <c r="J65" i="24"/>
  <c r="F64" i="25"/>
  <c r="J61" i="24"/>
  <c r="F52" i="24"/>
  <c r="J51" i="25"/>
  <c r="J50" i="24"/>
  <c r="H64" i="25"/>
  <c r="J54" i="25"/>
  <c r="J53" i="25"/>
  <c r="F67" i="24"/>
  <c r="F59" i="24"/>
  <c r="F51" i="24"/>
  <c r="F66" i="25"/>
  <c r="F50" i="25"/>
  <c r="J64" i="25"/>
  <c r="J53" i="24"/>
  <c r="H63" i="25"/>
  <c r="F59" i="18"/>
  <c r="J67" i="18"/>
  <c r="H65" i="22"/>
  <c r="F55" i="22"/>
  <c r="F65" i="22"/>
  <c r="H67" i="19"/>
  <c r="F66" i="18"/>
  <c r="H64" i="16"/>
  <c r="H52" i="22"/>
  <c r="H61" i="16"/>
  <c r="H52" i="19"/>
  <c r="H54" i="15"/>
  <c r="H51" i="15"/>
  <c r="H56" i="15"/>
  <c r="F61" i="15"/>
  <c r="J61" i="15"/>
  <c r="H50" i="15"/>
  <c r="J52" i="14"/>
  <c r="J65" i="15"/>
  <c r="F52" i="15"/>
  <c r="J54" i="15"/>
  <c r="F60" i="21"/>
  <c r="J51" i="24"/>
  <c r="H60" i="16"/>
  <c r="J58" i="12"/>
  <c r="F56" i="25"/>
  <c r="F63" i="22"/>
  <c r="J63" i="18"/>
  <c r="J50" i="22"/>
  <c r="F64" i="18"/>
  <c r="H64" i="18"/>
  <c r="J63" i="21"/>
  <c r="F64" i="22"/>
  <c r="J57" i="21"/>
  <c r="F52" i="19"/>
  <c r="F52" i="25"/>
  <c r="H55" i="16"/>
  <c r="F60" i="15"/>
  <c r="J52" i="15"/>
  <c r="F56" i="24"/>
  <c r="J65" i="25"/>
  <c r="F55" i="25"/>
  <c r="J62" i="25"/>
  <c r="J61" i="25"/>
  <c r="J51" i="22"/>
  <c r="H64" i="22"/>
  <c r="J60" i="25"/>
  <c r="J65" i="21"/>
  <c r="H52" i="25"/>
  <c r="H60" i="15"/>
  <c r="F64" i="24"/>
  <c r="J59" i="25"/>
  <c r="J66" i="24"/>
  <c r="H56" i="25"/>
  <c r="J61" i="21"/>
  <c r="F61" i="21"/>
  <c r="F63" i="24"/>
  <c r="F55" i="24"/>
  <c r="F58" i="25"/>
  <c r="J62" i="24"/>
  <c r="J56" i="25"/>
  <c r="H55" i="25"/>
  <c r="J56" i="22"/>
  <c r="H63" i="19"/>
  <c r="F60" i="18"/>
  <c r="H60" i="18"/>
  <c r="J64" i="22"/>
  <c r="J58" i="18"/>
  <c r="J60" i="19"/>
  <c r="H67" i="16"/>
  <c r="H56" i="19"/>
  <c r="F50" i="18"/>
  <c r="J52" i="25"/>
  <c r="H64" i="19"/>
  <c r="F59" i="15"/>
  <c r="H53" i="15"/>
  <c r="H58" i="15"/>
  <c r="J60" i="15"/>
  <c r="H57" i="15"/>
  <c r="J51" i="15"/>
  <c r="F51" i="21"/>
  <c r="F63" i="21"/>
  <c r="H51" i="21"/>
  <c r="H63" i="16"/>
  <c r="J67" i="24"/>
  <c r="H52" i="16"/>
  <c r="J53" i="16"/>
  <c r="J50" i="12"/>
  <c r="J54" i="24"/>
  <c r="J66" i="22"/>
  <c r="F67" i="18"/>
  <c r="H55" i="19"/>
  <c r="J55" i="18"/>
  <c r="F56" i="18"/>
  <c r="H56" i="18"/>
  <c r="J51" i="21"/>
  <c r="F57" i="18"/>
  <c r="F56" i="19"/>
  <c r="J54" i="22"/>
  <c r="J63" i="24"/>
  <c r="F64" i="19"/>
  <c r="H55" i="15"/>
  <c r="F65" i="15"/>
  <c r="J57" i="15"/>
  <c r="J53" i="14"/>
  <c r="J62" i="12"/>
  <c r="J58" i="24"/>
  <c r="F60" i="24"/>
  <c r="J67" i="25"/>
  <c r="J57" i="25"/>
  <c r="J57" i="24"/>
  <c r="J58" i="22"/>
  <c r="F56" i="22"/>
  <c r="F63" i="18"/>
  <c r="J64" i="21"/>
  <c r="H63" i="21"/>
  <c r="J52" i="18"/>
  <c r="J59" i="24"/>
  <c r="F58" i="18"/>
  <c r="F56" i="15"/>
  <c r="J56" i="15"/>
  <c r="J57" i="16"/>
  <c r="H61" i="15"/>
  <c r="H65" i="15"/>
  <c r="J65" i="16"/>
  <c r="J66" i="12"/>
  <c r="J54" i="12"/>
</calcChain>
</file>

<file path=xl/sharedStrings.xml><?xml version="1.0" encoding="utf-8"?>
<sst xmlns="http://schemas.openxmlformats.org/spreadsheetml/2006/main" count="524" uniqueCount="92">
  <si>
    <t>Google</t>
  </si>
  <si>
    <t>YouTube</t>
  </si>
  <si>
    <t>ROAS</t>
  </si>
  <si>
    <t>XX-XX</t>
  </si>
  <si>
    <t>Instagram</t>
  </si>
  <si>
    <t>Life and Style</t>
  </si>
  <si>
    <t>News Dash Letter</t>
  </si>
  <si>
    <t>Billboard Co.</t>
  </si>
  <si>
    <t>John K.</t>
  </si>
  <si>
    <t>Yahoo</t>
  </si>
  <si>
    <t>CPC/CPM/CPA</t>
  </si>
  <si>
    <r>
      <rPr>
        <b/>
        <sz val="10"/>
        <color theme="1"/>
        <rFont val="MS PGothic"/>
        <family val="2"/>
      </rPr>
      <t>ペイド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メディアの種類</t>
    </r>
  </si>
  <si>
    <r>
      <rPr>
        <sz val="11"/>
        <color theme="1"/>
        <rFont val="MS PGothic"/>
        <family val="2"/>
      </rPr>
      <t>広告看板</t>
    </r>
  </si>
  <si>
    <r>
      <rPr>
        <sz val="11"/>
        <color theme="1"/>
        <rFont val="MS PGothic"/>
        <family val="2"/>
      </rPr>
      <t>コンテンツ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マーケティング</t>
    </r>
  </si>
  <si>
    <r>
      <rPr>
        <sz val="11"/>
        <color theme="1"/>
        <rFont val="MS PGothic"/>
        <family val="2"/>
      </rPr>
      <t>ディスプレイ</t>
    </r>
  </si>
  <si>
    <r>
      <rPr>
        <sz val="11"/>
        <color theme="1"/>
        <rFont val="MS PGothic"/>
        <family val="2"/>
      </rPr>
      <t>電子メール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ニュースレター</t>
    </r>
  </si>
  <si>
    <r>
      <rPr>
        <sz val="11"/>
        <color theme="1"/>
        <rFont val="MS PGothic"/>
        <family val="2"/>
      </rPr>
      <t>インフルエンサー</t>
    </r>
  </si>
  <si>
    <r>
      <rPr>
        <sz val="11"/>
        <color theme="1"/>
        <rFont val="MS PGothic"/>
        <family val="2"/>
      </rPr>
      <t>郵便</t>
    </r>
  </si>
  <si>
    <r>
      <rPr>
        <sz val="11"/>
        <color theme="1"/>
        <rFont val="MS PGothic"/>
        <family val="2"/>
      </rPr>
      <t>パートナー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</rPr>
      <t>関連会社</t>
    </r>
  </si>
  <si>
    <r>
      <t xml:space="preserve">PPC </t>
    </r>
    <r>
      <rPr>
        <sz val="11"/>
        <color theme="1"/>
        <rFont val="MS PGothic"/>
        <family val="2"/>
      </rPr>
      <t>広告</t>
    </r>
  </si>
  <si>
    <r>
      <rPr>
        <sz val="11"/>
        <color theme="1"/>
        <rFont val="MS PGothic"/>
        <family val="2"/>
      </rPr>
      <t>ポッドキャスト</t>
    </r>
  </si>
  <si>
    <r>
      <rPr>
        <sz val="11"/>
        <color theme="1"/>
        <rFont val="MS PGothic"/>
        <family val="2"/>
      </rPr>
      <t>紙媒体</t>
    </r>
  </si>
  <si>
    <r>
      <rPr>
        <sz val="11"/>
        <color theme="1"/>
        <rFont val="MS PGothic"/>
        <family val="2"/>
      </rPr>
      <t>ラジオ</t>
    </r>
  </si>
  <si>
    <r>
      <rPr>
        <sz val="11"/>
        <color theme="1"/>
        <rFont val="MS PGothic"/>
        <family val="2"/>
      </rPr>
      <t>検索エンジン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マーケティング</t>
    </r>
  </si>
  <si>
    <r>
      <t>SMS/</t>
    </r>
    <r>
      <rPr>
        <sz val="11"/>
        <color theme="1"/>
        <rFont val="MS PGothic"/>
        <family val="2"/>
      </rPr>
      <t>モバイル</t>
    </r>
  </si>
  <si>
    <r>
      <rPr>
        <sz val="11"/>
        <color theme="1"/>
        <rFont val="MS PGothic"/>
        <family val="2"/>
      </rPr>
      <t>ソーシャル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メディア</t>
    </r>
  </si>
  <si>
    <r>
      <rPr>
        <sz val="11"/>
        <color theme="1"/>
        <rFont val="MS PGothic"/>
        <family val="2"/>
      </rPr>
      <t>テレビ</t>
    </r>
  </si>
  <si>
    <r>
      <rPr>
        <sz val="11"/>
        <color theme="1"/>
        <rFont val="MS PGothic"/>
        <family val="2"/>
      </rPr>
      <t>トランジット広告</t>
    </r>
  </si>
  <si>
    <r>
      <rPr>
        <sz val="11"/>
        <color theme="1"/>
        <rFont val="MS PGothic"/>
        <family val="2"/>
      </rPr>
      <t>動画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</rPr>
      <t>オンライン</t>
    </r>
  </si>
  <si>
    <r>
      <rPr>
        <sz val="11"/>
        <color theme="1"/>
        <rFont val="MS PGothic"/>
        <family val="2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</si>
  <si>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</si>
  <si>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  <charset val="128"/>
      </rPr>
      <t>ペイド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メディア計画テンプレート</t>
    </r>
  </si>
  <si>
    <r>
      <rPr>
        <sz val="11"/>
        <color theme="1" tint="0.34998626667073579"/>
        <rFont val="MS PGothic"/>
        <family val="2"/>
      </rPr>
      <t>月</t>
    </r>
  </si>
  <si>
    <r>
      <rPr>
        <sz val="11"/>
        <color theme="1" tint="0.34998626667073579"/>
        <rFont val="MS PGothic"/>
        <family val="2"/>
      </rPr>
      <t>目標</t>
    </r>
  </si>
  <si>
    <r>
      <t xml:space="preserve">12 </t>
    </r>
    <r>
      <rPr>
        <sz val="18"/>
        <color theme="1"/>
        <rFont val="MS PGothic"/>
        <family val="2"/>
      </rPr>
      <t>月</t>
    </r>
  </si>
  <si>
    <r>
      <rPr>
        <sz val="12"/>
        <color theme="1"/>
        <rFont val="MS PGothic"/>
        <family val="2"/>
      </rPr>
      <t>今月の目標を入力</t>
    </r>
  </si>
  <si>
    <r>
      <rPr>
        <sz val="14"/>
        <color rgb="FF000000"/>
        <rFont val="MS PGothic"/>
        <family val="2"/>
      </rPr>
      <t>ユーザーはシェーディングされていないセルのみに入力。ペイド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メディアの種類のドロップダウン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オプションは、ドロップダウン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キー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タブで編集できます。下のテーブルの月間データを入力すると、チャート、グラフ、月間概要テーブルが作成されます。</t>
    </r>
    <r>
      <rPr>
        <sz val="14"/>
        <color rgb="FF000000"/>
        <rFont val="Century Gothic"/>
        <family val="2"/>
      </rPr>
      <t xml:space="preserve"> </t>
    </r>
  </si>
  <si>
    <r>
      <rPr>
        <sz val="18"/>
        <color theme="1" tint="0.34998626667073579"/>
        <rFont val="MS PGothic"/>
        <family val="2"/>
      </rPr>
      <t>予算概要</t>
    </r>
  </si>
  <si>
    <r>
      <rPr>
        <sz val="18"/>
        <color theme="1" tint="0.34998626667073579"/>
        <rFont val="MS PGothic"/>
        <family val="2"/>
      </rPr>
      <t>ペイド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</rPr>
      <t>メディア別収益と支出の比較</t>
    </r>
  </si>
  <si>
    <r>
      <rPr>
        <sz val="12"/>
        <color rgb="FF000000"/>
        <rFont val="MS PGothic"/>
        <family val="2"/>
      </rPr>
      <t>月間予算</t>
    </r>
  </si>
  <si>
    <r>
      <rPr>
        <sz val="12"/>
        <color rgb="FF000000"/>
        <rFont val="MS PGothic"/>
        <family val="2"/>
      </rPr>
      <t>支出合計</t>
    </r>
  </si>
  <si>
    <r>
      <rPr>
        <sz val="12"/>
        <color rgb="FF000000"/>
        <rFont val="MS PGothic"/>
        <family val="2"/>
      </rPr>
      <t>残り予算</t>
    </r>
  </si>
  <si>
    <r>
      <rPr>
        <sz val="18"/>
        <color theme="1" tint="0.34998626667073579"/>
        <rFont val="MS PGothic"/>
        <family val="2"/>
      </rPr>
      <t>ペイド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</rPr>
      <t>メディア別支出割合</t>
    </r>
    <r>
      <rPr>
        <sz val="18"/>
        <color theme="1" tint="0.34998626667073579"/>
        <rFont val="Century Gothic"/>
        <family val="2"/>
      </rPr>
      <t xml:space="preserve"> %</t>
    </r>
  </si>
  <si>
    <r>
      <rPr>
        <sz val="24"/>
        <color theme="1" tint="0.34998626667073579"/>
        <rFont val="MS PGothic"/>
        <family val="2"/>
      </rPr>
      <t>月間データ</t>
    </r>
    <r>
      <rPr>
        <sz val="24"/>
        <color theme="1" tint="0.34998626667073579"/>
        <rFont val="Century Gothic"/>
        <family val="2"/>
      </rPr>
      <t xml:space="preserve"> </t>
    </r>
  </si>
  <si>
    <r>
      <rPr>
        <sz val="11"/>
        <color rgb="FF000000"/>
        <rFont val="MS PGothic"/>
        <family val="2"/>
      </rPr>
      <t>種類</t>
    </r>
  </si>
  <si>
    <r>
      <rPr>
        <sz val="11"/>
        <color rgb="FF000000"/>
        <rFont val="MS PGothic"/>
        <family val="2"/>
      </rPr>
      <t>対象期間</t>
    </r>
  </si>
  <si>
    <r>
      <rPr>
        <sz val="11"/>
        <color rgb="FF000000"/>
        <rFont val="MS PGothic"/>
        <family val="2"/>
      </rPr>
      <t>説明</t>
    </r>
  </si>
  <si>
    <r>
      <rPr>
        <sz val="11"/>
        <color rgb="FF000000"/>
        <rFont val="MS PGothic"/>
        <family val="2"/>
      </rPr>
      <t>支出額</t>
    </r>
  </si>
  <si>
    <r>
      <rPr>
        <sz val="11"/>
        <color rgb="FF000000"/>
        <rFont val="MS PGothic"/>
        <family val="2"/>
      </rPr>
      <t>収益</t>
    </r>
  </si>
  <si>
    <r>
      <rPr>
        <sz val="24"/>
        <color theme="1" tint="0.34998626667073579"/>
        <rFont val="MS PGothic"/>
        <family val="2"/>
      </rPr>
      <t>月間概要</t>
    </r>
    <r>
      <rPr>
        <sz val="24"/>
        <color theme="1" tint="0.34998626667073579"/>
        <rFont val="Century Gothic"/>
        <family val="2"/>
      </rPr>
      <t xml:space="preserve"> </t>
    </r>
  </si>
  <si>
    <r>
      <rPr>
        <sz val="18"/>
        <color theme="1" tint="0.34998626667073579"/>
        <rFont val="MS PGothic"/>
        <family val="2"/>
      </rPr>
      <t>ペイド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</rPr>
      <t>メディア別月間合計</t>
    </r>
    <r>
      <rPr>
        <sz val="18"/>
        <color theme="1" tint="0.34998626667073579"/>
        <rFont val="Century Gothic"/>
        <family val="2"/>
      </rPr>
      <t xml:space="preserve"> –– </t>
    </r>
    <r>
      <rPr>
        <sz val="18"/>
        <color theme="1" tint="0.34998626667073579"/>
        <rFont val="MS PGothic"/>
        <family val="2"/>
      </rPr>
      <t>変更しない</t>
    </r>
    <r>
      <rPr>
        <sz val="18"/>
        <color theme="1" tint="0.34998626667073579"/>
        <rFont val="Century Gothic"/>
        <family val="2"/>
      </rPr>
      <t xml:space="preserve"> –– </t>
    </r>
    <r>
      <rPr>
        <sz val="12"/>
        <color theme="1" tint="0.34998626667073579"/>
        <rFont val="MS PGothic"/>
        <family val="2"/>
      </rPr>
      <t>データは自動的に入力されます。</t>
    </r>
  </si>
  <si>
    <r>
      <rPr>
        <sz val="11"/>
        <color rgb="FF000000"/>
        <rFont val="MS PGothic"/>
        <family val="2"/>
      </rPr>
      <t>出稿数</t>
    </r>
  </si>
  <si>
    <r>
      <rPr>
        <sz val="11"/>
        <color rgb="FF000000"/>
        <rFont val="MS PGothic"/>
        <family val="2"/>
      </rPr>
      <t>支出合計</t>
    </r>
  </si>
  <si>
    <r>
      <rPr>
        <sz val="11"/>
        <color rgb="FF000000"/>
        <rFont val="MS PGothic"/>
        <family val="2"/>
      </rPr>
      <t>平均支出</t>
    </r>
  </si>
  <si>
    <r>
      <rPr>
        <sz val="11"/>
        <color rgb="FF000000"/>
        <rFont val="MS PGothic"/>
        <family val="2"/>
      </rPr>
      <t>平均</t>
    </r>
    <r>
      <rPr>
        <sz val="11"/>
        <color rgb="FF000000"/>
        <rFont val="Century Gothic"/>
        <family val="2"/>
      </rPr>
      <t xml:space="preserve"> CPC/CPM/CPA</t>
    </r>
  </si>
  <si>
    <r>
      <rPr>
        <sz val="11"/>
        <color rgb="FF000000"/>
        <rFont val="MS PGothic"/>
        <family val="2"/>
      </rPr>
      <t>収益合計</t>
    </r>
  </si>
  <si>
    <r>
      <rPr>
        <sz val="11"/>
        <color rgb="FF000000"/>
        <rFont val="MS PGothic"/>
        <family val="2"/>
      </rPr>
      <t>総</t>
    </r>
    <r>
      <rPr>
        <sz val="11"/>
        <color rgb="FF000000"/>
        <rFont val="Century Gothic"/>
        <family val="2"/>
      </rPr>
      <t xml:space="preserve"> ROAS</t>
    </r>
  </si>
  <si>
    <r>
      <t xml:space="preserve">11 </t>
    </r>
    <r>
      <rPr>
        <sz val="18"/>
        <color theme="1"/>
        <rFont val="MS PGothic"/>
        <family val="2"/>
      </rPr>
      <t>月</t>
    </r>
  </si>
  <si>
    <r>
      <rPr>
        <b/>
        <sz val="24"/>
        <color theme="1" tint="0.34998626667073579"/>
        <rFont val="MS PGothic"/>
        <family val="2"/>
      </rPr>
      <t>ペイド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メディア計画テンプレート</t>
    </r>
  </si>
  <si>
    <r>
      <t xml:space="preserve">10 </t>
    </r>
    <r>
      <rPr>
        <sz val="18"/>
        <color theme="1"/>
        <rFont val="MS PGothic"/>
        <family val="2"/>
      </rPr>
      <t>月</t>
    </r>
  </si>
  <si>
    <r>
      <t xml:space="preserve">9 </t>
    </r>
    <r>
      <rPr>
        <sz val="18"/>
        <color theme="1"/>
        <rFont val="MS PGothic"/>
        <family val="2"/>
      </rPr>
      <t>月</t>
    </r>
  </si>
  <si>
    <r>
      <t xml:space="preserve">8 </t>
    </r>
    <r>
      <rPr>
        <sz val="18"/>
        <color theme="1"/>
        <rFont val="MS PGothic"/>
        <family val="2"/>
      </rPr>
      <t>月</t>
    </r>
  </si>
  <si>
    <r>
      <t xml:space="preserve">7 </t>
    </r>
    <r>
      <rPr>
        <sz val="18"/>
        <color theme="1"/>
        <rFont val="MS PGothic"/>
        <family val="2"/>
      </rPr>
      <t>月</t>
    </r>
  </si>
  <si>
    <r>
      <t xml:space="preserve">6 </t>
    </r>
    <r>
      <rPr>
        <sz val="18"/>
        <color theme="1"/>
        <rFont val="MS PGothic"/>
        <family val="2"/>
      </rPr>
      <t>月</t>
    </r>
  </si>
  <si>
    <r>
      <t xml:space="preserve">5 </t>
    </r>
    <r>
      <rPr>
        <sz val="18"/>
        <color theme="1"/>
        <rFont val="MS PGothic"/>
        <family val="2"/>
      </rPr>
      <t>月</t>
    </r>
  </si>
  <si>
    <r>
      <rPr>
        <sz val="11"/>
        <color rgb="FF000000"/>
        <rFont val="MS PGothic"/>
        <family val="2"/>
      </rPr>
      <t>プラットフォーム</t>
    </r>
    <r>
      <rPr>
        <sz val="11"/>
        <color rgb="FF000000"/>
        <rFont val="Century Gothic"/>
        <family val="2"/>
      </rPr>
      <t xml:space="preserve">/
</t>
    </r>
    <r>
      <rPr>
        <sz val="11"/>
        <color rgb="FF000000"/>
        <rFont val="MS PGothic"/>
        <family val="2"/>
      </rPr>
      <t>サイト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</rPr>
      <t>公開媒体</t>
    </r>
    <phoneticPr fontId="35"/>
  </si>
  <si>
    <r>
      <rPr>
        <sz val="11"/>
        <color rgb="FF000000"/>
        <rFont val="MS PGothic"/>
        <family val="2"/>
      </rPr>
      <t>クリック数</t>
    </r>
    <r>
      <rPr>
        <sz val="11"/>
        <color rgb="FF000000"/>
        <rFont val="Century Gothic"/>
        <family val="2"/>
      </rPr>
      <t xml:space="preserve">/
</t>
    </r>
    <r>
      <rPr>
        <sz val="11"/>
        <color rgb="FF000000"/>
        <rFont val="MS PGothic"/>
        <family val="2"/>
      </rPr>
      <t>インプレッション数</t>
    </r>
    <r>
      <rPr>
        <sz val="11"/>
        <color rgb="FF000000"/>
        <rFont val="Century Gothic"/>
        <family val="2"/>
      </rPr>
      <t xml:space="preserve">/
</t>
    </r>
    <r>
      <rPr>
        <sz val="11"/>
        <color rgb="FF000000"/>
        <rFont val="MS PGothic"/>
        <family val="2"/>
      </rPr>
      <t>獲得数</t>
    </r>
    <phoneticPr fontId="35"/>
  </si>
  <si>
    <r>
      <rPr>
        <sz val="14"/>
        <color rgb="FF000000"/>
        <rFont val="MS PGothic"/>
        <family val="2"/>
      </rPr>
      <t>ユーザーはシェーディングされていないセルのみに入力。ペイド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メディアの種類のドロップダウン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オプションは、ドロップダウン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キー</t>
    </r>
    <r>
      <rPr>
        <sz val="14"/>
        <color rgb="FF000000"/>
        <rFont val="Century Gothic"/>
        <family val="2"/>
      </rPr>
      <t xml:space="preserve"> </t>
    </r>
    <r>
      <rPr>
        <sz val="14"/>
        <color rgb="FF000000"/>
        <rFont val="MS PGothic"/>
        <family val="2"/>
      </rPr>
      <t>タブで編集できます。下のテーブルの月間データを入力すると、チャート、グラフ、月間概要テーブルが作成されます。</t>
    </r>
    <r>
      <rPr>
        <sz val="14"/>
        <color rgb="FF000000"/>
        <rFont val="Century Gothic"/>
        <family val="2"/>
      </rPr>
      <t xml:space="preserve"> </t>
    </r>
    <phoneticPr fontId="35"/>
  </si>
  <si>
    <r>
      <rPr>
        <sz val="11"/>
        <color rgb="FF000000"/>
        <rFont val="MS PGothic"/>
        <family val="2"/>
      </rPr>
      <t>合計クリック数</t>
    </r>
    <r>
      <rPr>
        <sz val="11"/>
        <color rgb="FF000000"/>
        <rFont val="Century Gothic"/>
        <family val="2"/>
      </rPr>
      <t xml:space="preserve">/
</t>
    </r>
    <r>
      <rPr>
        <sz val="11"/>
        <color rgb="FF000000"/>
        <rFont val="MS PGothic"/>
        <family val="2"/>
      </rPr>
      <t>インプレッション数</t>
    </r>
    <r>
      <rPr>
        <sz val="11"/>
        <color rgb="FF000000"/>
        <rFont val="Century Gothic"/>
        <family val="2"/>
      </rPr>
      <t xml:space="preserve">/
</t>
    </r>
    <r>
      <rPr>
        <sz val="11"/>
        <color rgb="FF000000"/>
        <rFont val="MS PGothic"/>
        <family val="2"/>
      </rPr>
      <t>獲得数</t>
    </r>
    <phoneticPr fontId="35"/>
  </si>
  <si>
    <r>
      <t xml:space="preserve">1 </t>
    </r>
    <r>
      <rPr>
        <sz val="18"/>
        <color theme="1"/>
        <rFont val="MS PGothic"/>
        <family val="2"/>
      </rPr>
      <t>月</t>
    </r>
  </si>
  <si>
    <r>
      <rPr>
        <sz val="11"/>
        <color theme="1"/>
        <rFont val="MS PGothic"/>
        <family val="2"/>
      </rPr>
      <t>ポッドキャスト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アルファ</t>
    </r>
  </si>
  <si>
    <r>
      <rPr>
        <sz val="11"/>
        <color theme="1"/>
        <rFont val="MS PGothic"/>
        <family val="2"/>
      </rPr>
      <t>ポッドキャスト広告</t>
    </r>
  </si>
  <si>
    <r>
      <rPr>
        <sz val="11"/>
        <color theme="1"/>
        <rFont val="MS PGothic"/>
        <family val="2"/>
      </rPr>
      <t>動画広告</t>
    </r>
  </si>
  <si>
    <r>
      <t xml:space="preserve">XX </t>
    </r>
    <r>
      <rPr>
        <sz val="11"/>
        <color theme="1"/>
        <rFont val="MS PGothic"/>
        <family val="2"/>
      </rPr>
      <t>のみ</t>
    </r>
  </si>
  <si>
    <r>
      <rPr>
        <sz val="11"/>
        <color theme="1"/>
        <rFont val="MS PGothic"/>
        <family val="2"/>
      </rPr>
      <t>ストーリーを使ったプロモーション</t>
    </r>
  </si>
  <si>
    <r>
      <rPr>
        <sz val="11"/>
        <color theme="1"/>
        <rFont val="MS PGothic"/>
        <family val="2"/>
      </rPr>
      <t>印刷広告</t>
    </r>
  </si>
  <si>
    <r>
      <rPr>
        <sz val="11"/>
        <color theme="1"/>
        <rFont val="MS PGothic"/>
        <family val="2"/>
      </rPr>
      <t>ニュースレター広告</t>
    </r>
  </si>
  <si>
    <r>
      <rPr>
        <sz val="11"/>
        <color theme="1"/>
        <rFont val="MS PGothic"/>
        <family val="2"/>
      </rPr>
      <t>州間高速道路</t>
    </r>
    <r>
      <rPr>
        <sz val="11"/>
        <color theme="1"/>
        <rFont val="Century Gothic"/>
        <family val="2"/>
      </rPr>
      <t xml:space="preserve"> 95 </t>
    </r>
    <r>
      <rPr>
        <sz val="11"/>
        <color theme="1"/>
        <rFont val="MS PGothic"/>
        <family val="2"/>
      </rPr>
      <t>号線付近の広告看板</t>
    </r>
  </si>
  <si>
    <r>
      <t xml:space="preserve">Instagram </t>
    </r>
    <r>
      <rPr>
        <sz val="11"/>
        <color theme="1"/>
        <rFont val="MS PGothic"/>
        <family val="2"/>
      </rPr>
      <t>フィードからのリポスト</t>
    </r>
  </si>
  <si>
    <r>
      <rPr>
        <sz val="11"/>
        <color theme="1"/>
        <rFont val="MS PGothic"/>
        <family val="2"/>
      </rPr>
      <t>公共交通機関</t>
    </r>
  </si>
  <si>
    <r>
      <rPr>
        <sz val="11"/>
        <color theme="1"/>
        <rFont val="MS PGothic"/>
        <family val="2"/>
      </rPr>
      <t>ポスター広告</t>
    </r>
  </si>
  <si>
    <r>
      <t xml:space="preserve">Google </t>
    </r>
    <r>
      <rPr>
        <sz val="11"/>
        <color theme="1"/>
        <rFont val="MS PGothic"/>
        <family val="2"/>
      </rPr>
      <t>検索広告</t>
    </r>
  </si>
  <si>
    <r>
      <rPr>
        <sz val="11"/>
        <color theme="1"/>
        <rFont val="MS PGothic"/>
        <family val="2"/>
      </rPr>
      <t>無線呼出符号</t>
    </r>
  </si>
  <si>
    <r>
      <t xml:space="preserve">6:00 </t>
    </r>
    <r>
      <rPr>
        <sz val="11"/>
        <color theme="1"/>
        <rFont val="MS PGothic"/>
        <family val="2"/>
      </rPr>
      <t>のニュース番組のテレビ広告</t>
    </r>
  </si>
  <si>
    <r>
      <rPr>
        <sz val="11"/>
        <color theme="1"/>
        <rFont val="MS PGothic"/>
        <family val="2"/>
      </rPr>
      <t>ディスプレイ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ネットワーク広告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</si>
  <si>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</si>
  <si>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r>
      <t xml:space="preserve">2 </t>
    </r>
    <r>
      <rPr>
        <sz val="18"/>
        <color theme="1"/>
        <rFont val="MS PGothic"/>
        <family val="2"/>
      </rPr>
      <t>月</t>
    </r>
  </si>
  <si>
    <r>
      <t xml:space="preserve">3 </t>
    </r>
    <r>
      <rPr>
        <sz val="18"/>
        <color theme="1"/>
        <rFont val="MS PGothic"/>
        <family val="2"/>
      </rPr>
      <t>月</t>
    </r>
  </si>
  <si>
    <r>
      <t xml:space="preserve">4 </t>
    </r>
    <r>
      <rPr>
        <sz val="18"/>
        <color theme="1"/>
        <rFont val="MS PGothic"/>
        <family val="2"/>
      </rPr>
      <t>月</t>
    </r>
  </si>
  <si>
    <r>
      <rPr>
        <sz val="22"/>
        <color theme="1" tint="0.34998626667073579"/>
        <rFont val="MS PGothic"/>
        <family val="2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</rPr>
      <t>キー</t>
    </r>
  </si>
  <si>
    <t>予算概要</t>
    <phoneticPr fontId="35"/>
  </si>
  <si>
    <r>
      <rPr>
        <sz val="18"/>
        <color theme="1" tint="0.34998626667073579"/>
        <rFont val="MS PGothic"/>
        <family val="2"/>
      </rPr>
      <t>ペイド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</rPr>
      <t>メディア別支出割合</t>
    </r>
    <r>
      <rPr>
        <sz val="18"/>
        <color theme="1" tint="0.34998626667073579"/>
        <rFont val="Century Gothic"/>
        <family val="2"/>
      </rPr>
      <t xml:space="preserve"> %</t>
    </r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</si>
</sst>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.00"/>
    <numFmt numFmtId="177" formatCode="&quot;$&quot;#,##0"/>
  </numFmts>
  <fonts count="40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24"/>
      <color theme="1" tint="0.34998626667073579"/>
      <name val="MS PGothic"/>
      <family val="2"/>
    </font>
    <font>
      <sz val="12"/>
      <color theme="1"/>
      <name val="MS PGothic"/>
      <family val="2"/>
    </font>
    <font>
      <sz val="11"/>
      <color theme="1" tint="0.34998626667073579"/>
      <name val="MS PGothic"/>
      <family val="2"/>
    </font>
    <font>
      <sz val="18"/>
      <color theme="1"/>
      <name val="MS PGothic"/>
      <family val="2"/>
    </font>
    <font>
      <sz val="14"/>
      <color rgb="FF000000"/>
      <name val="MS PGothic"/>
      <family val="2"/>
    </font>
    <font>
      <sz val="18"/>
      <color theme="1" tint="0.34998626667073579"/>
      <name val="MS PGothic"/>
      <family val="2"/>
    </font>
    <font>
      <sz val="12"/>
      <color rgb="FF000000"/>
      <name val="MS PGothic"/>
      <family val="2"/>
    </font>
    <font>
      <sz val="24"/>
      <color theme="1" tint="0.34998626667073579"/>
      <name val="MS PGothic"/>
      <family val="2"/>
    </font>
    <font>
      <sz val="11"/>
      <color rgb="FF000000"/>
      <name val="MS PGothic"/>
      <family val="2"/>
    </font>
    <font>
      <sz val="11"/>
      <color theme="1"/>
      <name val="MS PGothic"/>
      <family val="2"/>
    </font>
    <font>
      <sz val="12"/>
      <color theme="1" tint="0.34998626667073579"/>
      <name val="MS PGothic"/>
      <family val="2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8"/>
      <color theme="1"/>
      <name val="Century Gothic"/>
      <family val="2"/>
    </font>
    <font>
      <sz val="10"/>
      <color rgb="FF000000"/>
      <name val="Century Gothic"/>
      <family val="2"/>
    </font>
    <font>
      <sz val="14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2"/>
      <color rgb="FF000000"/>
      <name val="Century Gothic"/>
      <family val="2"/>
    </font>
    <font>
      <sz val="24"/>
      <color theme="1" tint="0.34998626667073579"/>
      <name val="Century Gothic"/>
      <family val="2"/>
    </font>
    <font>
      <sz val="11"/>
      <color rgb="FF000000"/>
      <name val="Century Gothic"/>
      <family val="2"/>
    </font>
    <font>
      <sz val="9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MS PGothic"/>
      <family val="2"/>
    </font>
    <font>
      <sz val="6"/>
      <name val="ＭＳ Ｐゴシック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b/>
      <u/>
      <sz val="22"/>
      <color theme="0"/>
      <name val="MS PGothic"/>
      <family val="2"/>
    </font>
    <font>
      <sz val="22"/>
      <color theme="1" tint="0.34998626667073579"/>
      <name val="MS P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4EBA6"/>
        <bgColor indexed="64"/>
      </patternFill>
    </fill>
    <fill>
      <patternFill patternType="solid">
        <fgColor rgb="FFC6EBDE"/>
        <bgColor indexed="64"/>
      </patternFill>
    </fill>
    <fill>
      <patternFill patternType="solid">
        <fgColor rgb="FFFB867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CF1EA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11" fillId="0" borderId="0" xfId="7" applyFont="1" applyAlignment="1">
      <alignment vertical="top"/>
    </xf>
    <xf numFmtId="0" fontId="17" fillId="2" borderId="0" xfId="0" applyFont="1" applyFill="1" applyAlignment="1">
      <alignment wrapText="1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7" fillId="0" borderId="0" xfId="0" applyFont="1"/>
    <xf numFmtId="0" fontId="21" fillId="13" borderId="5" xfId="0" applyFont="1" applyFill="1" applyBorder="1" applyAlignment="1">
      <alignment horizontal="center" vertical="center"/>
    </xf>
    <xf numFmtId="0" fontId="17" fillId="2" borderId="0" xfId="0" applyFont="1" applyFill="1"/>
    <xf numFmtId="0" fontId="22" fillId="0" borderId="0" xfId="7" applyFont="1" applyAlignment="1">
      <alignment vertical="top"/>
    </xf>
    <xf numFmtId="0" fontId="22" fillId="0" borderId="0" xfId="7" applyFont="1"/>
    <xf numFmtId="0" fontId="24" fillId="0" borderId="0" xfId="7" applyFont="1" applyAlignment="1">
      <alignment vertical="top"/>
    </xf>
    <xf numFmtId="0" fontId="25" fillId="0" borderId="0" xfId="7" applyFont="1" applyAlignment="1">
      <alignment horizontal="right" vertical="center" indent="1"/>
    </xf>
    <xf numFmtId="176" fontId="19" fillId="0" borderId="3" xfId="7" applyNumberFormat="1" applyFont="1" applyBorder="1" applyAlignment="1">
      <alignment horizontal="right" vertical="center" indent="1"/>
    </xf>
    <xf numFmtId="0" fontId="22" fillId="0" borderId="7" xfId="7" applyFont="1" applyBorder="1"/>
    <xf numFmtId="0" fontId="17" fillId="0" borderId="0" xfId="7" applyFont="1"/>
    <xf numFmtId="0" fontId="17" fillId="0" borderId="7" xfId="7" applyFont="1" applyBorder="1"/>
    <xf numFmtId="176" fontId="17" fillId="0" borderId="0" xfId="7" applyNumberFormat="1" applyFont="1"/>
    <xf numFmtId="0" fontId="26" fillId="0" borderId="0" xfId="7" applyFont="1" applyAlignment="1">
      <alignment vertical="top"/>
    </xf>
    <xf numFmtId="0" fontId="27" fillId="0" borderId="8" xfId="7" applyFont="1" applyBorder="1" applyAlignment="1">
      <alignment wrapText="1"/>
    </xf>
    <xf numFmtId="0" fontId="27" fillId="0" borderId="8" xfId="7" applyFont="1" applyBorder="1" applyAlignment="1">
      <alignment horizontal="center" wrapText="1"/>
    </xf>
    <xf numFmtId="0" fontId="28" fillId="0" borderId="0" xfId="7" applyFont="1" applyAlignment="1">
      <alignment horizontal="right" vertical="center"/>
    </xf>
    <xf numFmtId="0" fontId="29" fillId="0" borderId="9" xfId="7" applyFont="1" applyBorder="1" applyAlignment="1">
      <alignment horizontal="left" vertical="center" indent="1"/>
    </xf>
    <xf numFmtId="176" fontId="29" fillId="0" borderId="9" xfId="7" applyNumberFormat="1" applyFont="1" applyBorder="1" applyAlignment="1">
      <alignment horizontal="left" vertical="center" indent="1"/>
    </xf>
    <xf numFmtId="176" fontId="29" fillId="0" borderId="9" xfId="7" applyNumberFormat="1" applyFont="1" applyBorder="1" applyAlignment="1">
      <alignment horizontal="right" vertical="center" indent="1"/>
    </xf>
    <xf numFmtId="0" fontId="29" fillId="0" borderId="9" xfId="7" applyFont="1" applyBorder="1" applyAlignment="1">
      <alignment horizontal="center" vertical="center"/>
    </xf>
    <xf numFmtId="176" fontId="29" fillId="9" borderId="9" xfId="7" applyNumberFormat="1" applyFont="1" applyFill="1" applyBorder="1" applyAlignment="1">
      <alignment horizontal="right" vertical="center" indent="2"/>
    </xf>
    <xf numFmtId="9" fontId="29" fillId="8" borderId="9" xfId="8" applyFont="1" applyFill="1" applyBorder="1" applyAlignment="1">
      <alignment horizontal="center" vertical="center"/>
    </xf>
    <xf numFmtId="0" fontId="29" fillId="0" borderId="1" xfId="7" applyFont="1" applyBorder="1" applyAlignment="1">
      <alignment horizontal="left" vertical="center" indent="1"/>
    </xf>
    <xf numFmtId="176" fontId="29" fillId="0" borderId="1" xfId="7" applyNumberFormat="1" applyFont="1" applyBorder="1" applyAlignment="1">
      <alignment horizontal="left" vertical="center" indent="1"/>
    </xf>
    <xf numFmtId="176" fontId="29" fillId="0" borderId="1" xfId="7" applyNumberFormat="1" applyFont="1" applyBorder="1" applyAlignment="1">
      <alignment horizontal="right" vertical="center" indent="1"/>
    </xf>
    <xf numFmtId="0" fontId="29" fillId="0" borderId="1" xfId="7" applyFont="1" applyBorder="1" applyAlignment="1">
      <alignment horizontal="center" vertical="center"/>
    </xf>
    <xf numFmtId="0" fontId="27" fillId="0" borderId="8" xfId="7" applyFont="1" applyBorder="1" applyAlignment="1">
      <alignment horizontal="right" wrapText="1" indent="1"/>
    </xf>
    <xf numFmtId="0" fontId="28" fillId="0" borderId="0" xfId="7" applyFont="1" applyAlignment="1">
      <alignment horizontal="right" vertical="center" indent="1"/>
    </xf>
    <xf numFmtId="0" fontId="17" fillId="7" borderId="9" xfId="7" applyFont="1" applyFill="1" applyBorder="1" applyAlignment="1">
      <alignment horizontal="left" vertical="center" indent="1"/>
    </xf>
    <xf numFmtId="0" fontId="17" fillId="3" borderId="9" xfId="7" applyFont="1" applyFill="1" applyBorder="1" applyAlignment="1">
      <alignment horizontal="center" vertical="center"/>
    </xf>
    <xf numFmtId="177" fontId="17" fillId="10" borderId="9" xfId="7" applyNumberFormat="1" applyFont="1" applyFill="1" applyBorder="1" applyAlignment="1">
      <alignment horizontal="right" vertical="center" indent="1"/>
    </xf>
    <xf numFmtId="176" fontId="17" fillId="11" borderId="9" xfId="7" applyNumberFormat="1" applyFont="1" applyFill="1" applyBorder="1" applyAlignment="1">
      <alignment horizontal="right" vertical="center" indent="1"/>
    </xf>
    <xf numFmtId="0" fontId="17" fillId="12" borderId="9" xfId="7" applyFont="1" applyFill="1" applyBorder="1" applyAlignment="1">
      <alignment horizontal="center" vertical="center"/>
    </xf>
    <xf numFmtId="0" fontId="17" fillId="9" borderId="9" xfId="7" applyFont="1" applyFill="1" applyBorder="1" applyAlignment="1">
      <alignment horizontal="center" vertical="center"/>
    </xf>
    <xf numFmtId="177" fontId="17" fillId="6" borderId="9" xfId="7" applyNumberFormat="1" applyFont="1" applyFill="1" applyBorder="1" applyAlignment="1">
      <alignment horizontal="right" vertical="center" indent="1"/>
    </xf>
    <xf numFmtId="0" fontId="17" fillId="3" borderId="1" xfId="7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17" fillId="7" borderId="1" xfId="7" applyFont="1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wrapText="1" indent="1"/>
    </xf>
    <xf numFmtId="0" fontId="33" fillId="5" borderId="4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indent="1"/>
    </xf>
    <xf numFmtId="0" fontId="29" fillId="0" borderId="0" xfId="5" applyFont="1"/>
    <xf numFmtId="0" fontId="19" fillId="0" borderId="2" xfId="5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indent="1"/>
    </xf>
    <xf numFmtId="0" fontId="23" fillId="0" borderId="0" xfId="7" applyFont="1" applyAlignment="1">
      <alignment horizontal="left" vertical="top" wrapText="1"/>
    </xf>
    <xf numFmtId="0" fontId="26" fillId="0" borderId="0" xfId="7" applyFont="1" applyAlignment="1">
      <alignment horizontal="left" vertical="top" wrapText="1"/>
    </xf>
    <xf numFmtId="0" fontId="30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7" xr:uid="{7DD1DCF3-C767-9F45-9DD3-D8419EC3C947}"/>
    <cellStyle name="Percent" xfId="8" builtinId="5"/>
  </cellStyles>
  <dxfs count="59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  <dxf>
      <fill>
        <patternFill patternType="solid">
          <fgColor auto="1"/>
          <bgColor rgb="FF4CF1EA"/>
        </patternFill>
      </fill>
    </dxf>
    <dxf>
      <fill>
        <patternFill patternType="solid">
          <fgColor auto="1"/>
          <bgColor rgb="FFFB6138"/>
        </patternFill>
      </fill>
    </dxf>
    <dxf>
      <fill>
        <patternFill patternType="solid">
          <fgColor auto="1"/>
          <bgColor rgb="FFA2F1E9"/>
        </patternFill>
      </fill>
    </dxf>
    <dxf>
      <fill>
        <patternFill patternType="solid">
          <fgColor auto="1"/>
          <bgColor rgb="FFFB8672"/>
        </patternFill>
      </fill>
    </dxf>
  </dxfs>
  <tableStyles count="0" defaultTableStyle="TableStyleMedium9" defaultPivotStyle="PivotStyleMedium4"/>
  <colors>
    <mruColors>
      <color rgb="FF4CF1EA"/>
      <color rgb="FFFB6138"/>
      <color rgb="FFA2F1E9"/>
      <color rgb="FFFB8672"/>
      <color rgb="FFE4EBA6"/>
      <color rgb="FFC6EBDE"/>
      <color rgb="FFC9EBA1"/>
      <color rgb="FFEAEEF3"/>
      <color rgb="FFF7F9FB"/>
      <color rgb="FF24C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9.2891594270273405E-3"/>
          <c:w val="0.88834299135590955"/>
          <c:h val="0.6703547665397915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9C-A443-8123-FF02360E808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9C-A443-8123-FF02360E808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9C-A443-8123-FF02360E808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9C-A443-8123-FF02360E808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9C-A443-8123-FF02360E808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29C-A443-8123-FF02360E808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29C-A443-8123-FF02360E808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29C-A443-8123-FF02360E808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C29C-A443-8123-FF02360E808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C29C-A443-8123-FF02360E8081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C29C-A443-8123-FF02360E8081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C29C-A443-8123-FF02360E8081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C29C-A443-8123-FF02360E8081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C29C-A443-8123-FF02360E8081}"/>
              </c:ext>
            </c:extLst>
          </c:dPt>
          <c:cat>
            <c:strRef>
              <c:f>'ペイド メディア計画 – サンプル'!$C$50:$C$67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'ペイド メディア計画 – サンプル'!$F$50:$F$67</c:f>
              <c:numCache>
                <c:formatCode>"$"#,##0.00</c:formatCode>
                <c:ptCount val="18"/>
                <c:pt idx="0">
                  <c:v>400</c:v>
                </c:pt>
                <c:pt idx="1">
                  <c:v>900</c:v>
                </c:pt>
                <c:pt idx="2">
                  <c:v>900</c:v>
                </c:pt>
                <c:pt idx="3">
                  <c:v>400</c:v>
                </c:pt>
                <c:pt idx="4">
                  <c:v>475</c:v>
                </c:pt>
                <c:pt idx="5">
                  <c:v>0</c:v>
                </c:pt>
                <c:pt idx="6">
                  <c:v>0</c:v>
                </c:pt>
                <c:pt idx="7">
                  <c:v>500</c:v>
                </c:pt>
                <c:pt idx="8">
                  <c:v>123</c:v>
                </c:pt>
                <c:pt idx="9">
                  <c:v>2000</c:v>
                </c:pt>
                <c:pt idx="10">
                  <c:v>450</c:v>
                </c:pt>
                <c:pt idx="11">
                  <c:v>500</c:v>
                </c:pt>
                <c:pt idx="12">
                  <c:v>0</c:v>
                </c:pt>
                <c:pt idx="13">
                  <c:v>418.66666666666669</c:v>
                </c:pt>
                <c:pt idx="14">
                  <c:v>600</c:v>
                </c:pt>
                <c:pt idx="15">
                  <c:v>750</c:v>
                </c:pt>
                <c:pt idx="16">
                  <c:v>550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C29C-A443-8123-FF02360E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'ペイド メディア計画 – サンプル'!$C$50:$C$67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'ペイド メディア計画 – サンプル'!$E$50:$E$67</c:f>
              <c:numCache>
                <c:formatCode>"$"#,##0</c:formatCode>
                <c:ptCount val="18"/>
                <c:pt idx="0">
                  <c:v>800</c:v>
                </c:pt>
                <c:pt idx="1">
                  <c:v>900</c:v>
                </c:pt>
                <c:pt idx="2">
                  <c:v>1800</c:v>
                </c:pt>
                <c:pt idx="3">
                  <c:v>800</c:v>
                </c:pt>
                <c:pt idx="4">
                  <c:v>1900</c:v>
                </c:pt>
                <c:pt idx="5">
                  <c:v>0</c:v>
                </c:pt>
                <c:pt idx="6">
                  <c:v>0</c:v>
                </c:pt>
                <c:pt idx="7">
                  <c:v>500</c:v>
                </c:pt>
                <c:pt idx="8">
                  <c:v>123</c:v>
                </c:pt>
                <c:pt idx="9">
                  <c:v>8000</c:v>
                </c:pt>
                <c:pt idx="10">
                  <c:v>900</c:v>
                </c:pt>
                <c:pt idx="11">
                  <c:v>500</c:v>
                </c:pt>
                <c:pt idx="12">
                  <c:v>0</c:v>
                </c:pt>
                <c:pt idx="13">
                  <c:v>1256</c:v>
                </c:pt>
                <c:pt idx="14">
                  <c:v>600</c:v>
                </c:pt>
                <c:pt idx="15">
                  <c:v>3000</c:v>
                </c:pt>
                <c:pt idx="16">
                  <c:v>1100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F-7D42-AC9C-9AC21394ABC1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'ペイド メディア計画 – サンプル'!$C$50:$C$67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'ペイド メディア計画 – サンプル'!$I$50:$I$67</c:f>
              <c:numCache>
                <c:formatCode>"$"#,##0</c:formatCode>
                <c:ptCount val="18"/>
                <c:pt idx="0">
                  <c:v>26000</c:v>
                </c:pt>
                <c:pt idx="1">
                  <c:v>27000</c:v>
                </c:pt>
                <c:pt idx="2">
                  <c:v>54000</c:v>
                </c:pt>
                <c:pt idx="3">
                  <c:v>27000</c:v>
                </c:pt>
                <c:pt idx="4">
                  <c:v>58000</c:v>
                </c:pt>
                <c:pt idx="5">
                  <c:v>0</c:v>
                </c:pt>
                <c:pt idx="6">
                  <c:v>0</c:v>
                </c:pt>
                <c:pt idx="7">
                  <c:v>23000</c:v>
                </c:pt>
                <c:pt idx="8">
                  <c:v>2500</c:v>
                </c:pt>
                <c:pt idx="9">
                  <c:v>51200</c:v>
                </c:pt>
                <c:pt idx="10">
                  <c:v>26000</c:v>
                </c:pt>
                <c:pt idx="11">
                  <c:v>23000</c:v>
                </c:pt>
                <c:pt idx="12">
                  <c:v>0</c:v>
                </c:pt>
                <c:pt idx="13">
                  <c:v>11500</c:v>
                </c:pt>
                <c:pt idx="14">
                  <c:v>25000</c:v>
                </c:pt>
                <c:pt idx="15">
                  <c:v>67500</c:v>
                </c:pt>
                <c:pt idx="16">
                  <c:v>8000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F-7D42-AC9C-9AC21394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9EF-694F-A7F9-F6FA9581FC3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9EF-694F-A7F9-F6FA9581FC3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9EF-694F-A7F9-F6FA9581FC3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9EF-694F-A7F9-F6FA9581FC3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9EF-694F-A7F9-F6FA9581FC3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9EF-694F-A7F9-F6FA9581FC3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D9EF-694F-A7F9-F6FA9581FC3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9EF-694F-A7F9-F6FA9581FC3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D9EF-694F-A7F9-F6FA9581FC3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D9EF-694F-A7F9-F6FA9581FC3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D9EF-694F-A7F9-F6FA9581FC3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D9EF-694F-A7F9-F6FA9581FC39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D9EF-694F-A7F9-F6FA9581FC39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D9EF-694F-A7F9-F6FA9581FC39}"/>
              </c:ext>
            </c:extLst>
          </c:dPt>
          <c:cat>
            <c:strRef>
              <c:f>'1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D9EF-694F-A7F9-F6FA9581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0-EF43-B45B-4A19D2265439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0-EF43-B45B-4A19D22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DCA-461A-8E50-6EDF71A841A7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DCA-461A-8E50-6EDF71A841A7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DCA-461A-8E50-6EDF71A841A7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DCA-461A-8E50-6EDF71A841A7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DCA-461A-8E50-6EDF71A841A7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DCA-461A-8E50-6EDF71A841A7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DCA-461A-8E50-6EDF71A841A7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DCA-461A-8E50-6EDF71A841A7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DCA-461A-8E50-6EDF71A841A7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DCA-461A-8E50-6EDF71A841A7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DCA-461A-8E50-6EDF71A841A7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DCA-461A-8E50-6EDF71A841A7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DCA-461A-8E50-6EDF71A841A7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BDCA-461A-8E50-6EDF71A841A7}"/>
              </c:ext>
            </c:extLst>
          </c:dPt>
          <c:cat>
            <c:strRef>
              <c:f>'2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2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BDCA-461A-8E50-6EDF71A8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2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3-485F-8888-31808B73777F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2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3-485F-8888-31808B73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D4C-482C-A953-DC12F8DD5F2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D4C-482C-A953-DC12F8DD5F2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D4C-482C-A953-DC12F8DD5F2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D4C-482C-A953-DC12F8DD5F2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D4C-482C-A953-DC12F8DD5F2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D4C-482C-A953-DC12F8DD5F2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D4C-482C-A953-DC12F8DD5F2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ED4C-482C-A953-DC12F8DD5F2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ED4C-482C-A953-DC12F8DD5F2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ED4C-482C-A953-DC12F8DD5F2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ED4C-482C-A953-DC12F8DD5F2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ED4C-482C-A953-DC12F8DD5F2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D4C-482C-A953-DC12F8DD5F2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D4C-482C-A953-DC12F8DD5F25}"/>
              </c:ext>
            </c:extLst>
          </c:dPt>
          <c:cat>
            <c:strRef>
              <c:f>'3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3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ED4C-482C-A953-DC12F8DD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'3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3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7-467A-AE4D-8AD7A4D488C6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'3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3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7-467A-AE4D-8AD7A4D4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DB0-483D-A681-026A3669172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DB0-483D-A681-026A3669172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DB0-483D-A681-026A3669172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DB0-483D-A681-026A3669172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DB0-483D-A681-026A3669172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DB0-483D-A681-026A3669172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DB0-483D-A681-026A3669172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DB0-483D-A681-026A3669172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CDB0-483D-A681-026A3669172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CDB0-483D-A681-026A36691726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CDB0-483D-A681-026A36691726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CDB0-483D-A681-026A36691726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CDB0-483D-A681-026A36691726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CDB0-483D-A681-026A36691726}"/>
              </c:ext>
            </c:extLst>
          </c:dPt>
          <c:cat>
            <c:strRef>
              <c:f>'4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4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CDB0-483D-A681-026A36691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'4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4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E-4077-8E21-940472F839FA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'4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4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E-4077-8E21-940472F8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9FA-43FC-AD7B-4119C6F73EC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9FA-43FC-AD7B-4119C6F73EC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9FA-43FC-AD7B-4119C6F73ECA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9FA-43FC-AD7B-4119C6F73ECA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9FA-43FC-AD7B-4119C6F73ECA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9FA-43FC-AD7B-4119C6F73ECA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9FA-43FC-AD7B-4119C6F73ECA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9FA-43FC-AD7B-4119C6F73ECA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9FA-43FC-AD7B-4119C6F73ECA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9FA-43FC-AD7B-4119C6F73ECA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9FA-43FC-AD7B-4119C6F73ECA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9FA-43FC-AD7B-4119C6F73ECA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9FA-43FC-AD7B-4119C6F73ECA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9FA-43FC-AD7B-4119C6F73ECA}"/>
              </c:ext>
            </c:extLst>
          </c:dPt>
          <c:cat>
            <c:strRef>
              <c:f>'5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5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59FA-43FC-AD7B-4119C6F73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'5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5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770-9B45-71C665CD9A23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'5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5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770-9B45-71C665CD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8D4-4B5D-A233-8BB5A54FA01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8D4-4B5D-A233-8BB5A54FA01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8D4-4B5D-A233-8BB5A54FA01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8D4-4B5D-A233-8BB5A54FA01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8D4-4B5D-A233-8BB5A54FA01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A8D4-4B5D-A233-8BB5A54FA01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8D4-4B5D-A233-8BB5A54FA01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8D4-4B5D-A233-8BB5A54FA01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A8D4-4B5D-A233-8BB5A54FA01D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A8D4-4B5D-A233-8BB5A54FA01D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A8D4-4B5D-A233-8BB5A54FA01D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A8D4-4B5D-A233-8BB5A54FA01D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A8D4-4B5D-A233-8BB5A54FA01D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A8D4-4B5D-A233-8BB5A54FA01D}"/>
              </c:ext>
            </c:extLst>
          </c:dPt>
          <c:cat>
            <c:strRef>
              <c:f>'6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6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A8D4-4B5D-A233-8BB5A54FA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'6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6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A-4460-BE9F-0E8045893B1A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'6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6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A-4460-BE9F-0E804589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B46-4E2C-8B74-04D7FA0053B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B46-4E2C-8B74-04D7FA0053B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B46-4E2C-8B74-04D7FA0053B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B46-4E2C-8B74-04D7FA0053B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B46-4E2C-8B74-04D7FA0053B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B46-4E2C-8B74-04D7FA0053B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B46-4E2C-8B74-04D7FA0053B8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B46-4E2C-8B74-04D7FA0053B8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B46-4E2C-8B74-04D7FA0053B8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B46-4E2C-8B74-04D7FA0053B8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4B46-4E2C-8B74-04D7FA0053B8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4B46-4E2C-8B74-04D7FA0053B8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4B46-4E2C-8B74-04D7FA0053B8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4B46-4E2C-8B74-04D7FA0053B8}"/>
              </c:ext>
            </c:extLst>
          </c:dPt>
          <c:cat>
            <c:strRef>
              <c:f>'7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7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4B46-4E2C-8B74-04D7FA00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'7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7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D85-91BF-F47A7B909DC5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'7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7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6-4D85-91BF-F47A7B90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33C-47A6-ACB1-29227A7048A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33C-47A6-ACB1-29227A7048A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33C-47A6-ACB1-29227A7048A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33C-47A6-ACB1-29227A7048A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133C-47A6-ACB1-29227A7048A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133C-47A6-ACB1-29227A7048A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133C-47A6-ACB1-29227A7048A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133C-47A6-ACB1-29227A7048A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133C-47A6-ACB1-29227A7048A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133C-47A6-ACB1-29227A7048A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133C-47A6-ACB1-29227A7048A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133C-47A6-ACB1-29227A7048A2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133C-47A6-ACB1-29227A7048A2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133C-47A6-ACB1-29227A7048A2}"/>
              </c:ext>
            </c:extLst>
          </c:dPt>
          <c:cat>
            <c:strRef>
              <c:f>'8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8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133C-47A6-ACB1-29227A70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'8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8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7-4A99-8A96-193243BC3FED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'8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8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7-4A99-8A96-193243BC3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E0D-41E6-B073-943B0822F05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E0D-41E6-B073-943B0822F05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E0D-41E6-B073-943B0822F05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E0D-41E6-B073-943B0822F05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E0D-41E6-B073-943B0822F05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E0D-41E6-B073-943B0822F05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E0D-41E6-B073-943B0822F05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E0D-41E6-B073-943B0822F05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E0D-41E6-B073-943B0822F05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E0D-41E6-B073-943B0822F050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4E0D-41E6-B073-943B0822F050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4E0D-41E6-B073-943B0822F050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4E0D-41E6-B073-943B0822F050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4E0D-41E6-B073-943B0822F050}"/>
              </c:ext>
            </c:extLst>
          </c:dPt>
          <c:cat>
            <c:strRef>
              <c:f>'9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9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4E0D-41E6-B073-943B0822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'9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9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1-483B-B27B-1967CCC07329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'9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9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1-483B-B27B-1967CCC07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4D2-48FF-B24D-43CA5F2DCDB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4D2-48FF-B24D-43CA5F2DCDB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4D2-48FF-B24D-43CA5F2DCDB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4D2-48FF-B24D-43CA5F2DCDB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4D2-48FF-B24D-43CA5F2DCDB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4D2-48FF-B24D-43CA5F2DCDB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4D2-48FF-B24D-43CA5F2DCDB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4D2-48FF-B24D-43CA5F2DCDB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C4D2-48FF-B24D-43CA5F2DCDB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C4D2-48FF-B24D-43CA5F2DCDB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C4D2-48FF-B24D-43CA5F2DCDB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C4D2-48FF-B24D-43CA5F2DCDB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C4D2-48FF-B24D-43CA5F2DCDB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C4D2-48FF-B24D-43CA5F2DCDBF}"/>
              </c:ext>
            </c:extLst>
          </c:dPt>
          <c:cat>
            <c:strRef>
              <c:f>'10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10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C4D2-48FF-B24D-43CA5F2D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'10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10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6-4A29-AFAA-D3323F9BCF1C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'10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10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6-4A29-AFAA-D3323F9B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69F-43A9-998B-823A5939A67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69F-43A9-998B-823A5939A67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69F-43A9-998B-823A5939A67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69F-43A9-998B-823A5939A67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269F-43A9-998B-823A5939A67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69F-43A9-998B-823A5939A67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269F-43A9-998B-823A5939A67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269F-43A9-998B-823A5939A67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269F-43A9-998B-823A5939A67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269F-43A9-998B-823A5939A67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269F-43A9-998B-823A5939A67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269F-43A9-998B-823A5939A67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269F-43A9-998B-823A5939A67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269F-43A9-998B-823A5939A67F}"/>
              </c:ext>
            </c:extLst>
          </c:dPt>
          <c:cat>
            <c:strRef>
              <c:f>'11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11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269F-43A9-998B-823A5939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'11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11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6-48C5-A79C-ADDC68794F4C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'11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11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6-48C5-A79C-ADDC6879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0643397570409E-2"/>
          <c:y val="5.5991225266583365E-3"/>
          <c:w val="0.89323296690603182"/>
          <c:h val="0.6740448034401604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285F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5E5-425D-A3E3-C5DB15C0692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5E5-425D-A3E3-C5DB15C0692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E5-425D-A3E3-C5DB15C0692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E5-425D-A3E3-C5DB15C0692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5E5-425D-A3E3-C5DB15C0692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5E5-425D-A3E3-C5DB15C0692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5E5-425D-A3E3-C5DB15C0692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5E5-425D-A3E3-C5DB15C0692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5E5-425D-A3E3-C5DB15C0692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5E5-425D-A3E3-C5DB15C0692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05E5-425D-A3E3-C5DB15C0692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05E5-425D-A3E3-C5DB15C0692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05E5-425D-A3E3-C5DB15C0692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05E5-425D-A3E3-C5DB15C06925}"/>
              </c:ext>
            </c:extLst>
          </c:dPt>
          <c:cat>
            <c:strRef>
              <c:f>'12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12 月!$F$50:$F$67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Template'!#REF!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05E5-425D-A3E3-C5DB15C0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3.2315676449534711E-3"/>
          <c:y val="0.70189543605627491"/>
          <c:w val="0.99297558538224295"/>
          <c:h val="0.2871992266196341"/>
        </c:manualLayout>
      </c:layout>
      <c:overlay val="0"/>
      <c:spPr>
        <a:ln>
          <a:noFill/>
        </a:ln>
      </c:spPr>
      <c:txPr>
        <a:bodyPr/>
        <a:lstStyle/>
        <a:p>
          <a:pPr lvl="0">
            <a:defRPr sz="1000" b="0">
              <a:solidFill>
                <a:srgbClr val="1A1A1A"/>
              </a:solidFill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支出合計</c:v>
          </c:tx>
          <c:spPr>
            <a:solidFill>
              <a:srgbClr val="FB8672"/>
            </a:solidFill>
            <a:ln>
              <a:noFill/>
            </a:ln>
            <a:effectLst/>
          </c:spPr>
          <c:invertIfNegative val="0"/>
          <c:cat>
            <c:strRef>
              <c:f>'12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12 月!$E$50:$E$67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A44-9FA1-4F61069DE329}"/>
            </c:ext>
          </c:extLst>
        </c:ser>
        <c:ser>
          <c:idx val="1"/>
          <c:order val="1"/>
          <c:tx>
            <c:v>収益合計</c:v>
          </c:tx>
          <c:spPr>
            <a:solidFill>
              <a:srgbClr val="A2F1E9"/>
            </a:solidFill>
            <a:ln>
              <a:noFill/>
            </a:ln>
            <a:effectLst/>
          </c:spPr>
          <c:invertIfNegative val="0"/>
          <c:cat>
            <c:strRef>
              <c:f>'12 月'!$C$50:$C$67</c:f>
              <c:strCache>
                <c:ptCount val="18"/>
                <c:pt idx="0">
                  <c:v>広告看板</c:v>
                </c:pt>
                <c:pt idx="1">
                  <c:v>コンテンツ マーケティング</c:v>
                </c:pt>
                <c:pt idx="2">
                  <c:v>ディスプレイ</c:v>
                </c:pt>
                <c:pt idx="3">
                  <c:v>電子メール/ニュースレター</c:v>
                </c:pt>
                <c:pt idx="4">
                  <c:v>インフルエンサー</c:v>
                </c:pt>
                <c:pt idx="5">
                  <c:v>郵便</c:v>
                </c:pt>
                <c:pt idx="6">
                  <c:v>パートナー/関連会社</c:v>
                </c:pt>
                <c:pt idx="7">
                  <c:v>PPC 広告</c:v>
                </c:pt>
                <c:pt idx="8">
                  <c:v>ポッドキャスト</c:v>
                </c:pt>
                <c:pt idx="9">
                  <c:v>紙媒体</c:v>
                </c:pt>
                <c:pt idx="10">
                  <c:v>ラジオ</c:v>
                </c:pt>
                <c:pt idx="11">
                  <c:v>検索エンジン マーケティング</c:v>
                </c:pt>
                <c:pt idx="12">
                  <c:v>SMS/モバイル</c:v>
                </c:pt>
                <c:pt idx="13">
                  <c:v>ソーシャル メディア</c:v>
                </c:pt>
                <c:pt idx="14">
                  <c:v>テレビ</c:v>
                </c:pt>
                <c:pt idx="15">
                  <c:v>トランジット広告</c:v>
                </c:pt>
                <c:pt idx="16">
                  <c:v>動画 - オンライン</c:v>
                </c:pt>
                <c:pt idx="17">
                  <c:v>その他</c:v>
                </c:pt>
              </c:strCache>
            </c:strRef>
          </c:cat>
          <c:val>
            <c:numRef>
              <c:f>12 月!$I$50:$I$67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A44-9FA1-4F61069D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747024"/>
        <c:axId val="342382288"/>
      </c:barChart>
      <c:catAx>
        <c:axId val="32374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42382288"/>
        <c:crosses val="autoZero"/>
        <c:auto val="1"/>
        <c:lblAlgn val="ctr"/>
        <c:lblOffset val="100"/>
        <c:noMultiLvlLbl val="0"/>
      </c:catAx>
      <c:valAx>
        <c:axId val="342382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3237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9671264982217"/>
          <c:y val="0.9581991363982727"/>
          <c:w val="0.51728925529217462"/>
          <c:h val="3.300320964278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114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68E84108-B94F-5145-AEA8-DDED3402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952229-9FD1-1F6E-ECA0-D3F403DEC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390525</xdr:colOff>
      <xdr:row>0</xdr:row>
      <xdr:rowOff>47626</xdr:rowOff>
    </xdr:from>
    <xdr:to>
      <xdr:col>9</xdr:col>
      <xdr:colOff>1111243</xdr:colOff>
      <xdr:row>0</xdr:row>
      <xdr:rowOff>596391</xdr:rowOff>
    </xdr:to>
    <xdr:pic>
      <xdr:nvPicPr>
        <xdr:cNvPr id="2" name="Image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44F5AE-49D7-40DF-8F62-34F4D499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47626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BDD31C71-C9A7-E040-836A-662283F40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86DC8E-69D6-A344-BC88-9A5DA22FE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941EB4CB-8BBE-426C-847E-9C3EE2A06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90D8BF-977E-449A-A52F-5B8D42039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9240C37F-BE6C-464F-8628-EE02AC792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08C715-6DAE-4035-829D-CA64035C2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6CCFA63-95AA-4C9A-B8AF-B96170D76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DE0CDE-7400-461D-9A58-A97EFF2FF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FBC1D1D7-66AB-4B89-A31D-C4C116F1C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A2F316-8955-448B-8BCE-573072672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588B70BD-4318-4EC3-A814-2425CD1E1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C61760-5326-465D-A086-BC637DFCF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B892127B-E84D-43C3-8FDA-A8AC64CAE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506464-AFE9-4337-9FC2-0E7A492D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2287FD6-76D1-463F-8BE6-1C2491BF5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C4713-0A38-467D-82CA-C83EBCC4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4FD57097-F6D6-46A6-8892-72277480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1B698F-5658-41FF-8A76-4E52EAB9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5E25F43-9F0B-4B84-867D-0211EFA25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084298-7800-46CC-A958-DDB495759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B6C93186-BBE0-42E2-9AFB-6E3544656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F5EA90-96DF-483A-B838-6080C9AD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10</xdr:row>
      <xdr:rowOff>330200</xdr:rowOff>
    </xdr:from>
    <xdr:ext cx="5194300" cy="688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F4E5CDE-DC51-4408-A616-E73DED612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4</xdr:col>
      <xdr:colOff>107950</xdr:colOff>
      <xdr:row>6</xdr:row>
      <xdr:rowOff>50800</xdr:rowOff>
    </xdr:from>
    <xdr:to>
      <xdr:col>9</xdr:col>
      <xdr:colOff>1066800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A3FB4-419E-46B4-94FE-C8FA678E7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BCBE-B2A0-6A4B-B405-2A3DE01F7685}">
  <sheetPr>
    <tabColor theme="3" tint="0.59999389629810485"/>
    <outlinePr summaryBelow="0" summaryRight="0"/>
    <pageSetUpPr fitToPage="1"/>
  </sheetPr>
  <dimension ref="A1:JA69"/>
  <sheetViews>
    <sheetView showGridLines="0" tabSelected="1" workbookViewId="0">
      <pane ySplit="1" topLeftCell="A2" activePane="bottomLeft" state="frozen"/>
      <selection pane="bottomLeft"/>
    </sheetView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50.1" customHeight="1">
      <c r="A1" s="2"/>
      <c r="B1" s="3" t="s">
        <v>31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10" t="s">
        <v>69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" t="s">
        <v>90</v>
      </c>
      <c r="C6" s="14"/>
      <c r="E6" s="14" t="s">
        <v>38</v>
      </c>
    </row>
    <row r="7" spans="1:261" ht="26.1" customHeight="1">
      <c r="B7" s="15" t="s">
        <v>39</v>
      </c>
      <c r="C7" s="16">
        <v>25000</v>
      </c>
      <c r="E7" s="17"/>
    </row>
    <row r="8" spans="1:261" ht="26.1" customHeight="1">
      <c r="B8" s="15" t="s">
        <v>40</v>
      </c>
      <c r="C8" s="16">
        <f>SUM(F17:F46)</f>
        <v>22179</v>
      </c>
      <c r="E8" s="17"/>
    </row>
    <row r="9" spans="1:261" ht="26.1" customHeight="1">
      <c r="B9" s="15" t="s">
        <v>41</v>
      </c>
      <c r="C9" s="16">
        <f>C7-C8</f>
        <v>2821</v>
      </c>
      <c r="E9" s="17"/>
    </row>
    <row r="10" spans="1:261" ht="29.1" customHeight="1">
      <c r="E10" s="17"/>
    </row>
    <row r="11" spans="1:261" ht="30" customHeight="1">
      <c r="B11" s="14" t="s">
        <v>91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8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 t="s">
        <v>20</v>
      </c>
      <c r="C17" s="25" t="s">
        <v>3</v>
      </c>
      <c r="D17" s="25" t="s">
        <v>70</v>
      </c>
      <c r="E17" s="26" t="s">
        <v>71</v>
      </c>
      <c r="F17" s="27">
        <v>123</v>
      </c>
      <c r="G17" s="28">
        <v>22</v>
      </c>
      <c r="H17" s="29">
        <f t="shared" ref="H17:H46" si="0">IFERROR(F17/G17,"–")</f>
        <v>5.5909090909090908</v>
      </c>
      <c r="I17" s="27">
        <v>2500</v>
      </c>
      <c r="J17" s="30">
        <f t="shared" ref="J17:J46" si="1">IFERROR(I17/F17,"–")</f>
        <v>20.325203252032519</v>
      </c>
    </row>
    <row r="18" spans="1:10" ht="20.100000000000001" customHeight="1">
      <c r="A18" s="24">
        <v>2</v>
      </c>
      <c r="B18" s="31" t="s">
        <v>25</v>
      </c>
      <c r="C18" s="31" t="s">
        <v>3</v>
      </c>
      <c r="D18" s="31" t="s">
        <v>1</v>
      </c>
      <c r="E18" s="32" t="s">
        <v>72</v>
      </c>
      <c r="F18" s="33">
        <v>456</v>
      </c>
      <c r="G18" s="34">
        <v>32</v>
      </c>
      <c r="H18" s="29">
        <f t="shared" si="0"/>
        <v>14.25</v>
      </c>
      <c r="I18" s="33">
        <v>3000</v>
      </c>
      <c r="J18" s="30">
        <f t="shared" si="1"/>
        <v>6.5789473684210522</v>
      </c>
    </row>
    <row r="19" spans="1:10" ht="20.100000000000001" customHeight="1">
      <c r="A19" s="24">
        <v>3</v>
      </c>
      <c r="B19" s="31" t="s">
        <v>25</v>
      </c>
      <c r="C19" s="31" t="s">
        <v>73</v>
      </c>
      <c r="D19" s="31" t="s">
        <v>4</v>
      </c>
      <c r="E19" s="32" t="s">
        <v>74</v>
      </c>
      <c r="F19" s="33">
        <v>400</v>
      </c>
      <c r="G19" s="34">
        <v>52</v>
      </c>
      <c r="H19" s="29">
        <f t="shared" si="0"/>
        <v>7.6923076923076925</v>
      </c>
      <c r="I19" s="33">
        <v>1500</v>
      </c>
      <c r="J19" s="30">
        <f t="shared" si="1"/>
        <v>3.75</v>
      </c>
    </row>
    <row r="20" spans="1:10" ht="20.100000000000001" customHeight="1">
      <c r="A20" s="24">
        <v>4</v>
      </c>
      <c r="B20" s="31" t="s">
        <v>21</v>
      </c>
      <c r="C20" s="31" t="s">
        <v>3</v>
      </c>
      <c r="D20" s="31" t="s">
        <v>5</v>
      </c>
      <c r="E20" s="32" t="s">
        <v>75</v>
      </c>
      <c r="F20" s="33">
        <v>2000</v>
      </c>
      <c r="G20" s="34">
        <v>62</v>
      </c>
      <c r="H20" s="29">
        <f t="shared" si="0"/>
        <v>32.258064516129032</v>
      </c>
      <c r="I20" s="33">
        <v>4200</v>
      </c>
      <c r="J20" s="30">
        <f t="shared" si="1"/>
        <v>2.1</v>
      </c>
    </row>
    <row r="21" spans="1:10" ht="20.100000000000001" customHeight="1">
      <c r="A21" s="24">
        <v>5</v>
      </c>
      <c r="B21" s="31" t="s">
        <v>15</v>
      </c>
      <c r="C21" s="31" t="s">
        <v>3</v>
      </c>
      <c r="D21" s="31" t="s">
        <v>6</v>
      </c>
      <c r="E21" s="32" t="s">
        <v>76</v>
      </c>
      <c r="F21" s="33">
        <v>400</v>
      </c>
      <c r="G21" s="34">
        <v>300</v>
      </c>
      <c r="H21" s="29">
        <f t="shared" si="0"/>
        <v>1.3333333333333333</v>
      </c>
      <c r="I21" s="33">
        <v>16000</v>
      </c>
      <c r="J21" s="30">
        <f t="shared" si="1"/>
        <v>40</v>
      </c>
    </row>
    <row r="22" spans="1:10" ht="20.100000000000001" customHeight="1">
      <c r="A22" s="24">
        <v>6</v>
      </c>
      <c r="B22" s="31" t="s">
        <v>12</v>
      </c>
      <c r="C22" s="31" t="s">
        <v>3</v>
      </c>
      <c r="D22" s="31" t="s">
        <v>7</v>
      </c>
      <c r="E22" s="32" t="s">
        <v>77</v>
      </c>
      <c r="F22" s="33">
        <v>400</v>
      </c>
      <c r="G22" s="34">
        <v>350</v>
      </c>
      <c r="H22" s="29">
        <f t="shared" si="0"/>
        <v>1.1428571428571428</v>
      </c>
      <c r="I22" s="33">
        <v>13000</v>
      </c>
      <c r="J22" s="30">
        <f t="shared" si="1"/>
        <v>32.5</v>
      </c>
    </row>
    <row r="23" spans="1:10" ht="20.100000000000001" customHeight="1">
      <c r="A23" s="24">
        <v>7</v>
      </c>
      <c r="B23" s="31" t="s">
        <v>16</v>
      </c>
      <c r="C23" s="31" t="s">
        <v>73</v>
      </c>
      <c r="D23" s="31" t="s">
        <v>8</v>
      </c>
      <c r="E23" s="32" t="s">
        <v>78</v>
      </c>
      <c r="F23" s="33">
        <v>500</v>
      </c>
      <c r="G23" s="34">
        <v>400</v>
      </c>
      <c r="H23" s="29">
        <f t="shared" si="0"/>
        <v>1.25</v>
      </c>
      <c r="I23" s="33">
        <v>15000</v>
      </c>
      <c r="J23" s="30">
        <f t="shared" si="1"/>
        <v>30</v>
      </c>
    </row>
    <row r="24" spans="1:10" ht="20.100000000000001" customHeight="1">
      <c r="A24" s="24">
        <v>8</v>
      </c>
      <c r="B24" s="31" t="s">
        <v>27</v>
      </c>
      <c r="C24" s="31" t="s">
        <v>3</v>
      </c>
      <c r="D24" s="31" t="s">
        <v>79</v>
      </c>
      <c r="E24" s="32" t="s">
        <v>80</v>
      </c>
      <c r="F24" s="33">
        <v>1000</v>
      </c>
      <c r="G24" s="34">
        <v>450</v>
      </c>
      <c r="H24" s="29">
        <f t="shared" si="0"/>
        <v>2.2222222222222223</v>
      </c>
      <c r="I24" s="33">
        <v>8500</v>
      </c>
      <c r="J24" s="30">
        <f t="shared" si="1"/>
        <v>8.5</v>
      </c>
    </row>
    <row r="25" spans="1:10" ht="20.100000000000001" customHeight="1">
      <c r="A25" s="24">
        <v>9</v>
      </c>
      <c r="B25" s="31" t="s">
        <v>21</v>
      </c>
      <c r="C25" s="31" t="s">
        <v>73</v>
      </c>
      <c r="D25" s="31" t="s">
        <v>5</v>
      </c>
      <c r="E25" s="32" t="s">
        <v>75</v>
      </c>
      <c r="F25" s="33">
        <v>2000</v>
      </c>
      <c r="G25" s="34">
        <v>500</v>
      </c>
      <c r="H25" s="29">
        <f t="shared" si="0"/>
        <v>4</v>
      </c>
      <c r="I25" s="33">
        <v>19000</v>
      </c>
      <c r="J25" s="30">
        <f t="shared" si="1"/>
        <v>9.5</v>
      </c>
    </row>
    <row r="26" spans="1:10" ht="20.100000000000001" customHeight="1">
      <c r="A26" s="24">
        <v>10</v>
      </c>
      <c r="B26" s="31" t="s">
        <v>27</v>
      </c>
      <c r="C26" s="31" t="s">
        <v>3</v>
      </c>
      <c r="D26" s="31" t="s">
        <v>79</v>
      </c>
      <c r="E26" s="32" t="s">
        <v>80</v>
      </c>
      <c r="F26" s="33">
        <v>500</v>
      </c>
      <c r="G26" s="34">
        <v>550</v>
      </c>
      <c r="H26" s="29">
        <f t="shared" si="0"/>
        <v>0.90909090909090906</v>
      </c>
      <c r="I26" s="33">
        <v>21000</v>
      </c>
      <c r="J26" s="30">
        <f t="shared" si="1"/>
        <v>42</v>
      </c>
    </row>
    <row r="27" spans="1:10" ht="20.100000000000001" customHeight="1">
      <c r="A27" s="24">
        <v>11</v>
      </c>
      <c r="B27" s="31" t="s">
        <v>19</v>
      </c>
      <c r="C27" s="31" t="s">
        <v>3</v>
      </c>
      <c r="D27" s="31" t="s">
        <v>0</v>
      </c>
      <c r="E27" s="32" t="s">
        <v>81</v>
      </c>
      <c r="F27" s="33">
        <v>500</v>
      </c>
      <c r="G27" s="34">
        <v>600</v>
      </c>
      <c r="H27" s="29">
        <f t="shared" si="0"/>
        <v>0.83333333333333337</v>
      </c>
      <c r="I27" s="33">
        <v>23000</v>
      </c>
      <c r="J27" s="30">
        <f t="shared" si="1"/>
        <v>46</v>
      </c>
    </row>
    <row r="28" spans="1:10" ht="20.100000000000001" customHeight="1">
      <c r="A28" s="24">
        <v>12</v>
      </c>
      <c r="B28" s="31" t="s">
        <v>22</v>
      </c>
      <c r="C28" s="31" t="s">
        <v>73</v>
      </c>
      <c r="D28" s="31" t="s">
        <v>82</v>
      </c>
      <c r="E28" s="32" t="s">
        <v>83</v>
      </c>
      <c r="F28" s="33">
        <v>600</v>
      </c>
      <c r="G28" s="34">
        <v>650</v>
      </c>
      <c r="H28" s="29">
        <f t="shared" si="0"/>
        <v>0.92307692307692313</v>
      </c>
      <c r="I28" s="33">
        <v>25000</v>
      </c>
      <c r="J28" s="30">
        <f t="shared" si="1"/>
        <v>41.666666666666664</v>
      </c>
    </row>
    <row r="29" spans="1:10" ht="20.100000000000001" customHeight="1">
      <c r="A29" s="24">
        <v>13</v>
      </c>
      <c r="B29" s="31" t="s">
        <v>14</v>
      </c>
      <c r="C29" s="31" t="s">
        <v>3</v>
      </c>
      <c r="D29" s="31" t="s">
        <v>9</v>
      </c>
      <c r="E29" s="32" t="s">
        <v>84</v>
      </c>
      <c r="F29" s="33">
        <v>900</v>
      </c>
      <c r="G29" s="34">
        <v>700</v>
      </c>
      <c r="H29" s="29">
        <f t="shared" si="0"/>
        <v>1.2857142857142858</v>
      </c>
      <c r="I29" s="33">
        <v>27000</v>
      </c>
      <c r="J29" s="30">
        <f t="shared" si="1"/>
        <v>30</v>
      </c>
    </row>
    <row r="30" spans="1:10" ht="20.100000000000001" customHeight="1">
      <c r="A30" s="24">
        <v>14</v>
      </c>
      <c r="B30" s="31" t="s">
        <v>13</v>
      </c>
      <c r="C30" s="31" t="s">
        <v>3</v>
      </c>
      <c r="D30" s="31"/>
      <c r="E30" s="32"/>
      <c r="F30" s="33">
        <v>900</v>
      </c>
      <c r="G30" s="34">
        <v>700</v>
      </c>
      <c r="H30" s="29">
        <f t="shared" si="0"/>
        <v>1.2857142857142858</v>
      </c>
      <c r="I30" s="33">
        <v>27000</v>
      </c>
      <c r="J30" s="30">
        <f t="shared" si="1"/>
        <v>30</v>
      </c>
    </row>
    <row r="31" spans="1:10" ht="20.100000000000001" customHeight="1">
      <c r="A31" s="24">
        <v>15</v>
      </c>
      <c r="B31" s="31" t="s">
        <v>16</v>
      </c>
      <c r="C31" s="31" t="s">
        <v>3</v>
      </c>
      <c r="D31" s="31"/>
      <c r="E31" s="32"/>
      <c r="F31" s="33">
        <v>400</v>
      </c>
      <c r="G31" s="34">
        <v>350</v>
      </c>
      <c r="H31" s="29">
        <f t="shared" si="0"/>
        <v>1.1428571428571428</v>
      </c>
      <c r="I31" s="33">
        <v>13000</v>
      </c>
      <c r="J31" s="30">
        <f t="shared" si="1"/>
        <v>32.5</v>
      </c>
    </row>
    <row r="32" spans="1:10" ht="20.100000000000001" customHeight="1">
      <c r="A32" s="24">
        <v>16</v>
      </c>
      <c r="B32" s="31" t="s">
        <v>16</v>
      </c>
      <c r="C32" s="31" t="s">
        <v>73</v>
      </c>
      <c r="D32" s="31"/>
      <c r="E32" s="32"/>
      <c r="F32" s="33">
        <v>500</v>
      </c>
      <c r="G32" s="34">
        <v>400</v>
      </c>
      <c r="H32" s="29">
        <f t="shared" si="0"/>
        <v>1.25</v>
      </c>
      <c r="I32" s="33">
        <v>15000</v>
      </c>
      <c r="J32" s="30">
        <f t="shared" si="1"/>
        <v>30</v>
      </c>
    </row>
    <row r="33" spans="1:10" ht="20.100000000000001" customHeight="1">
      <c r="A33" s="24">
        <v>17</v>
      </c>
      <c r="B33" s="31" t="s">
        <v>27</v>
      </c>
      <c r="C33" s="31" t="s">
        <v>3</v>
      </c>
      <c r="D33" s="31"/>
      <c r="E33" s="32"/>
      <c r="F33" s="33">
        <v>1000</v>
      </c>
      <c r="G33" s="34">
        <v>450</v>
      </c>
      <c r="H33" s="29">
        <f t="shared" si="0"/>
        <v>2.2222222222222223</v>
      </c>
      <c r="I33" s="33">
        <v>17000</v>
      </c>
      <c r="J33" s="30">
        <f t="shared" si="1"/>
        <v>17</v>
      </c>
    </row>
    <row r="34" spans="1:10" ht="20.100000000000001" customHeight="1">
      <c r="A34" s="24">
        <v>18</v>
      </c>
      <c r="B34" s="31" t="s">
        <v>21</v>
      </c>
      <c r="C34" s="31" t="s">
        <v>73</v>
      </c>
      <c r="D34" s="31"/>
      <c r="E34" s="32"/>
      <c r="F34" s="33">
        <v>2000</v>
      </c>
      <c r="G34" s="34">
        <v>500</v>
      </c>
      <c r="H34" s="29">
        <f t="shared" si="0"/>
        <v>4</v>
      </c>
      <c r="I34" s="33">
        <v>19000</v>
      </c>
      <c r="J34" s="30">
        <f t="shared" si="1"/>
        <v>9.5</v>
      </c>
    </row>
    <row r="35" spans="1:10" ht="20.100000000000001" customHeight="1">
      <c r="A35" s="24">
        <v>19</v>
      </c>
      <c r="B35" s="31" t="s">
        <v>27</v>
      </c>
      <c r="C35" s="31" t="s">
        <v>3</v>
      </c>
      <c r="D35" s="31"/>
      <c r="E35" s="32"/>
      <c r="F35" s="33">
        <v>500</v>
      </c>
      <c r="G35" s="34">
        <v>550</v>
      </c>
      <c r="H35" s="29">
        <f t="shared" si="0"/>
        <v>0.90909090909090906</v>
      </c>
      <c r="I35" s="33">
        <v>21000</v>
      </c>
      <c r="J35" s="30">
        <f t="shared" si="1"/>
        <v>42</v>
      </c>
    </row>
    <row r="36" spans="1:10" ht="20.100000000000001" customHeight="1">
      <c r="A36" s="24">
        <v>20</v>
      </c>
      <c r="B36" s="31" t="s">
        <v>23</v>
      </c>
      <c r="C36" s="31" t="s">
        <v>3</v>
      </c>
      <c r="D36" s="31"/>
      <c r="E36" s="32"/>
      <c r="F36" s="33">
        <v>500</v>
      </c>
      <c r="G36" s="34">
        <v>600</v>
      </c>
      <c r="H36" s="29">
        <f t="shared" si="0"/>
        <v>0.83333333333333337</v>
      </c>
      <c r="I36" s="33">
        <v>23000</v>
      </c>
      <c r="J36" s="30">
        <f t="shared" si="1"/>
        <v>46</v>
      </c>
    </row>
    <row r="37" spans="1:10" ht="20.100000000000001" customHeight="1">
      <c r="A37" s="24">
        <v>21</v>
      </c>
      <c r="B37" s="31" t="s">
        <v>26</v>
      </c>
      <c r="C37" s="31" t="s">
        <v>3</v>
      </c>
      <c r="D37" s="31"/>
      <c r="E37" s="32"/>
      <c r="F37" s="33">
        <v>600</v>
      </c>
      <c r="G37" s="34">
        <v>650</v>
      </c>
      <c r="H37" s="29">
        <f t="shared" si="0"/>
        <v>0.92307692307692313</v>
      </c>
      <c r="I37" s="33">
        <v>25000</v>
      </c>
      <c r="J37" s="30">
        <f t="shared" si="1"/>
        <v>41.666666666666664</v>
      </c>
    </row>
    <row r="38" spans="1:10" ht="20.100000000000001" customHeight="1">
      <c r="A38" s="24">
        <v>22</v>
      </c>
      <c r="B38" s="31" t="s">
        <v>22</v>
      </c>
      <c r="C38" s="31" t="s">
        <v>3</v>
      </c>
      <c r="D38" s="31"/>
      <c r="E38" s="32"/>
      <c r="F38" s="33">
        <v>300</v>
      </c>
      <c r="G38" s="34">
        <v>50</v>
      </c>
      <c r="H38" s="29">
        <f t="shared" si="0"/>
        <v>6</v>
      </c>
      <c r="I38" s="33">
        <v>1000</v>
      </c>
      <c r="J38" s="30">
        <f t="shared" si="1"/>
        <v>3.3333333333333335</v>
      </c>
    </row>
    <row r="39" spans="1:10" ht="20.100000000000001" customHeight="1">
      <c r="A39" s="24">
        <v>23</v>
      </c>
      <c r="B39" s="31" t="s">
        <v>28</v>
      </c>
      <c r="C39" s="31" t="s">
        <v>3</v>
      </c>
      <c r="D39" s="31"/>
      <c r="E39" s="32"/>
      <c r="F39" s="33">
        <v>700</v>
      </c>
      <c r="G39" s="34">
        <v>100</v>
      </c>
      <c r="H39" s="29">
        <f t="shared" si="0"/>
        <v>7</v>
      </c>
      <c r="I39" s="33">
        <v>3000</v>
      </c>
      <c r="J39" s="30">
        <f t="shared" si="1"/>
        <v>4.2857142857142856</v>
      </c>
    </row>
    <row r="40" spans="1:10" ht="20.100000000000001" customHeight="1">
      <c r="A40" s="24">
        <v>24</v>
      </c>
      <c r="B40" s="31" t="s">
        <v>28</v>
      </c>
      <c r="C40" s="31" t="s">
        <v>3</v>
      </c>
      <c r="D40" s="31"/>
      <c r="E40" s="32"/>
      <c r="F40" s="33">
        <v>400</v>
      </c>
      <c r="G40" s="34">
        <v>150</v>
      </c>
      <c r="H40" s="29">
        <f t="shared" si="0"/>
        <v>2.6666666666666665</v>
      </c>
      <c r="I40" s="33">
        <v>5000</v>
      </c>
      <c r="J40" s="30">
        <f t="shared" si="1"/>
        <v>12.5</v>
      </c>
    </row>
    <row r="41" spans="1:10" ht="20.100000000000001" customHeight="1">
      <c r="A41" s="24">
        <v>25</v>
      </c>
      <c r="B41" s="31" t="s">
        <v>25</v>
      </c>
      <c r="C41" s="31" t="s">
        <v>3</v>
      </c>
      <c r="D41" s="31"/>
      <c r="E41" s="32"/>
      <c r="F41" s="33">
        <v>400</v>
      </c>
      <c r="G41" s="34">
        <v>200</v>
      </c>
      <c r="H41" s="29">
        <f t="shared" si="0"/>
        <v>2</v>
      </c>
      <c r="I41" s="33">
        <v>7000</v>
      </c>
      <c r="J41" s="30">
        <f t="shared" si="1"/>
        <v>17.5</v>
      </c>
    </row>
    <row r="42" spans="1:10" ht="20.100000000000001" customHeight="1">
      <c r="A42" s="24">
        <v>26</v>
      </c>
      <c r="B42" s="31" t="s">
        <v>21</v>
      </c>
      <c r="C42" s="31" t="s">
        <v>3</v>
      </c>
      <c r="D42" s="31"/>
      <c r="E42" s="32"/>
      <c r="F42" s="33">
        <v>2000</v>
      </c>
      <c r="G42" s="34">
        <v>250</v>
      </c>
      <c r="H42" s="29">
        <f t="shared" si="0"/>
        <v>8</v>
      </c>
      <c r="I42" s="33">
        <v>9000</v>
      </c>
      <c r="J42" s="30">
        <f t="shared" si="1"/>
        <v>4.5</v>
      </c>
    </row>
    <row r="43" spans="1:10" ht="20.100000000000001" customHeight="1">
      <c r="A43" s="24">
        <v>27</v>
      </c>
      <c r="B43" s="31" t="s">
        <v>15</v>
      </c>
      <c r="C43" s="31" t="s">
        <v>3</v>
      </c>
      <c r="D43" s="31"/>
      <c r="E43" s="32"/>
      <c r="F43" s="33">
        <v>400</v>
      </c>
      <c r="G43" s="34">
        <v>300</v>
      </c>
      <c r="H43" s="29">
        <f t="shared" si="0"/>
        <v>1.3333333333333333</v>
      </c>
      <c r="I43" s="33">
        <v>11000</v>
      </c>
      <c r="J43" s="30">
        <f t="shared" si="1"/>
        <v>27.5</v>
      </c>
    </row>
    <row r="44" spans="1:10" ht="20.100000000000001" customHeight="1">
      <c r="A44" s="24">
        <v>28</v>
      </c>
      <c r="B44" s="31" t="s">
        <v>12</v>
      </c>
      <c r="C44" s="31" t="s">
        <v>3</v>
      </c>
      <c r="D44" s="31"/>
      <c r="E44" s="32"/>
      <c r="F44" s="33">
        <v>400</v>
      </c>
      <c r="G44" s="34">
        <v>350</v>
      </c>
      <c r="H44" s="29">
        <f t="shared" si="0"/>
        <v>1.1428571428571428</v>
      </c>
      <c r="I44" s="33">
        <v>13000</v>
      </c>
      <c r="J44" s="30">
        <f t="shared" si="1"/>
        <v>32.5</v>
      </c>
    </row>
    <row r="45" spans="1:10" ht="20.100000000000001" customHeight="1">
      <c r="A45" s="24">
        <v>29</v>
      </c>
      <c r="B45" s="31" t="s">
        <v>16</v>
      </c>
      <c r="C45" s="31" t="s">
        <v>3</v>
      </c>
      <c r="D45" s="31"/>
      <c r="E45" s="32"/>
      <c r="F45" s="33">
        <v>500</v>
      </c>
      <c r="G45" s="34">
        <v>400</v>
      </c>
      <c r="H45" s="29">
        <f t="shared" si="0"/>
        <v>1.25</v>
      </c>
      <c r="I45" s="33">
        <v>15000</v>
      </c>
      <c r="J45" s="30">
        <f t="shared" si="1"/>
        <v>30</v>
      </c>
    </row>
    <row r="46" spans="1:10" ht="20.100000000000001" customHeight="1">
      <c r="A46" s="24">
        <v>30</v>
      </c>
      <c r="B46" s="31" t="s">
        <v>14</v>
      </c>
      <c r="C46" s="31" t="s">
        <v>73</v>
      </c>
      <c r="D46" s="31"/>
      <c r="E46" s="32"/>
      <c r="F46" s="33">
        <v>900</v>
      </c>
      <c r="G46" s="34">
        <v>700</v>
      </c>
      <c r="H46" s="29">
        <f t="shared" si="0"/>
        <v>1.2857142857142858</v>
      </c>
      <c r="I46" s="33">
        <v>27000</v>
      </c>
      <c r="J46" s="30">
        <f t="shared" si="1"/>
        <v>30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2</v>
      </c>
      <c r="E50" s="39">
        <f t="shared" ref="E50:E67" si="3">SUMIF($B$17:$B$46,$C50,$F$17:$F$46)</f>
        <v>800</v>
      </c>
      <c r="F50" s="40">
        <f t="shared" ref="F50:F67" si="4">IFERROR(E50/D50,"0")</f>
        <v>400</v>
      </c>
      <c r="G50" s="41">
        <f t="shared" ref="G50:G67" si="5">SUMIF($B$17:$B$46,$C50,$G$17:$G$46)</f>
        <v>700</v>
      </c>
      <c r="H50" s="42">
        <f t="shared" ref="H50:H67" si="6">IFERROR(G50/D50,"0")</f>
        <v>350</v>
      </c>
      <c r="I50" s="43">
        <f t="shared" ref="I50:I67" si="7">SUMIF($B$17:$B$46,$C50,$I$17:$I$46)</f>
        <v>26000</v>
      </c>
      <c r="J50" s="30">
        <f t="shared" ref="J50:J67" si="8">IFERROR(I50/E50,"–")</f>
        <v>32.5</v>
      </c>
    </row>
    <row r="51" spans="2:10" ht="20.100000000000001" customHeight="1">
      <c r="B51" s="36">
        <v>2</v>
      </c>
      <c r="C51" s="37" t="str">
        <f>'ドロップダウン キー - 削除しない -'!B4</f>
        <v>コンテンツ マーケティング</v>
      </c>
      <c r="D51" s="44">
        <f t="shared" si="2"/>
        <v>1</v>
      </c>
      <c r="E51" s="39">
        <f t="shared" si="3"/>
        <v>900</v>
      </c>
      <c r="F51" s="40">
        <f t="shared" si="4"/>
        <v>900</v>
      </c>
      <c r="G51" s="41">
        <f t="shared" si="5"/>
        <v>700</v>
      </c>
      <c r="H51" s="42">
        <f t="shared" si="6"/>
        <v>700</v>
      </c>
      <c r="I51" s="43">
        <f t="shared" si="7"/>
        <v>27000</v>
      </c>
      <c r="J51" s="30">
        <f t="shared" si="8"/>
        <v>30</v>
      </c>
    </row>
    <row r="52" spans="2:10" ht="20.100000000000001" customHeight="1">
      <c r="B52" s="36">
        <v>3</v>
      </c>
      <c r="C52" s="37" t="str">
        <f>'ドロップダウン キー - 削除しない -'!B5</f>
        <v>ディスプレイ</v>
      </c>
      <c r="D52" s="44">
        <f t="shared" si="2"/>
        <v>2</v>
      </c>
      <c r="E52" s="39">
        <f t="shared" si="3"/>
        <v>1800</v>
      </c>
      <c r="F52" s="40">
        <f t="shared" si="4"/>
        <v>900</v>
      </c>
      <c r="G52" s="41">
        <f t="shared" si="5"/>
        <v>1400</v>
      </c>
      <c r="H52" s="42">
        <f t="shared" si="6"/>
        <v>700</v>
      </c>
      <c r="I52" s="43">
        <f t="shared" si="7"/>
        <v>54000</v>
      </c>
      <c r="J52" s="30">
        <f t="shared" si="8"/>
        <v>30</v>
      </c>
    </row>
    <row r="53" spans="2:10" ht="20.100000000000001" customHeight="1">
      <c r="B53" s="36">
        <v>4</v>
      </c>
      <c r="C53" s="37" t="str">
        <f>'ドロップダウン キー - 削除しない -'!B6</f>
        <v>電子メール/ニュースレター</v>
      </c>
      <c r="D53" s="44">
        <f t="shared" si="2"/>
        <v>2</v>
      </c>
      <c r="E53" s="39">
        <f t="shared" si="3"/>
        <v>800</v>
      </c>
      <c r="F53" s="40">
        <f t="shared" si="4"/>
        <v>400</v>
      </c>
      <c r="G53" s="41">
        <f t="shared" si="5"/>
        <v>600</v>
      </c>
      <c r="H53" s="42">
        <f t="shared" si="6"/>
        <v>300</v>
      </c>
      <c r="I53" s="43">
        <f t="shared" si="7"/>
        <v>27000</v>
      </c>
      <c r="J53" s="30">
        <f t="shared" si="8"/>
        <v>33.75</v>
      </c>
    </row>
    <row r="54" spans="2:10" ht="20.100000000000001" customHeight="1">
      <c r="B54" s="36">
        <v>5</v>
      </c>
      <c r="C54" s="37" t="str">
        <f>'ドロップダウン キー - 削除しない -'!B7</f>
        <v>インフルエンサー</v>
      </c>
      <c r="D54" s="44">
        <f t="shared" si="2"/>
        <v>4</v>
      </c>
      <c r="E54" s="39">
        <f t="shared" si="3"/>
        <v>1900</v>
      </c>
      <c r="F54" s="40">
        <f t="shared" si="4"/>
        <v>475</v>
      </c>
      <c r="G54" s="41">
        <f t="shared" si="5"/>
        <v>1550</v>
      </c>
      <c r="H54" s="42">
        <f t="shared" si="6"/>
        <v>387.5</v>
      </c>
      <c r="I54" s="43">
        <f t="shared" si="7"/>
        <v>58000</v>
      </c>
      <c r="J54" s="30">
        <f t="shared" si="8"/>
        <v>30.526315789473685</v>
      </c>
    </row>
    <row r="55" spans="2:10" ht="20.100000000000001" customHeight="1">
      <c r="B55" s="36">
        <v>6</v>
      </c>
      <c r="C55" s="37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37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37" t="str">
        <f>'ドロップダウン キー - 削除しない -'!B10</f>
        <v>PPC 広告</v>
      </c>
      <c r="D57" s="44">
        <f t="shared" si="2"/>
        <v>1</v>
      </c>
      <c r="E57" s="39">
        <f t="shared" si="3"/>
        <v>500</v>
      </c>
      <c r="F57" s="40">
        <f t="shared" si="4"/>
        <v>500</v>
      </c>
      <c r="G57" s="41">
        <f t="shared" si="5"/>
        <v>600</v>
      </c>
      <c r="H57" s="42">
        <f t="shared" si="6"/>
        <v>600</v>
      </c>
      <c r="I57" s="43">
        <f t="shared" si="7"/>
        <v>23000</v>
      </c>
      <c r="J57" s="30">
        <f t="shared" si="8"/>
        <v>46</v>
      </c>
    </row>
    <row r="58" spans="2:10" ht="20.100000000000001" customHeight="1">
      <c r="B58" s="36">
        <v>9</v>
      </c>
      <c r="C58" s="37" t="str">
        <f>'ドロップダウン キー - 削除しない -'!B11</f>
        <v>ポッドキャスト</v>
      </c>
      <c r="D58" s="44">
        <f t="shared" si="2"/>
        <v>1</v>
      </c>
      <c r="E58" s="39">
        <f t="shared" si="3"/>
        <v>123</v>
      </c>
      <c r="F58" s="40">
        <f t="shared" si="4"/>
        <v>123</v>
      </c>
      <c r="G58" s="41">
        <f t="shared" si="5"/>
        <v>22</v>
      </c>
      <c r="H58" s="42">
        <f t="shared" si="6"/>
        <v>22</v>
      </c>
      <c r="I58" s="43">
        <f t="shared" si="7"/>
        <v>2500</v>
      </c>
      <c r="J58" s="30">
        <f t="shared" si="8"/>
        <v>20.325203252032519</v>
      </c>
    </row>
    <row r="59" spans="2:10" ht="20.100000000000001" customHeight="1">
      <c r="B59" s="36">
        <v>10</v>
      </c>
      <c r="C59" s="37" t="str">
        <f>'ドロップダウン キー - 削除しない -'!B12</f>
        <v>紙媒体</v>
      </c>
      <c r="D59" s="44">
        <f t="shared" si="2"/>
        <v>4</v>
      </c>
      <c r="E59" s="39">
        <f t="shared" si="3"/>
        <v>8000</v>
      </c>
      <c r="F59" s="40">
        <f t="shared" si="4"/>
        <v>2000</v>
      </c>
      <c r="G59" s="41">
        <f t="shared" si="5"/>
        <v>1312</v>
      </c>
      <c r="H59" s="42">
        <f t="shared" si="6"/>
        <v>328</v>
      </c>
      <c r="I59" s="43">
        <f t="shared" si="7"/>
        <v>51200</v>
      </c>
      <c r="J59" s="30">
        <f t="shared" si="8"/>
        <v>6.4</v>
      </c>
    </row>
    <row r="60" spans="2:10" ht="20.100000000000001" customHeight="1">
      <c r="B60" s="36">
        <v>11</v>
      </c>
      <c r="C60" s="37" t="str">
        <f>'ドロップダウン キー - 削除しない -'!B13</f>
        <v>ラジオ</v>
      </c>
      <c r="D60" s="44">
        <f t="shared" si="2"/>
        <v>2</v>
      </c>
      <c r="E60" s="39">
        <f t="shared" si="3"/>
        <v>900</v>
      </c>
      <c r="F60" s="40">
        <f t="shared" si="4"/>
        <v>450</v>
      </c>
      <c r="G60" s="41">
        <f t="shared" si="5"/>
        <v>700</v>
      </c>
      <c r="H60" s="42">
        <f t="shared" si="6"/>
        <v>350</v>
      </c>
      <c r="I60" s="43">
        <f t="shared" si="7"/>
        <v>26000</v>
      </c>
      <c r="J60" s="30">
        <f t="shared" si="8"/>
        <v>28.888888888888889</v>
      </c>
    </row>
    <row r="61" spans="2:10" ht="20.100000000000001" customHeight="1">
      <c r="B61" s="36">
        <v>12</v>
      </c>
      <c r="C61" s="37" t="str">
        <f>'ドロップダウン キー - 削除しない -'!B14</f>
        <v>検索エンジン マーケティング</v>
      </c>
      <c r="D61" s="44">
        <f t="shared" si="2"/>
        <v>1</v>
      </c>
      <c r="E61" s="39">
        <f t="shared" si="3"/>
        <v>500</v>
      </c>
      <c r="F61" s="40">
        <f t="shared" si="4"/>
        <v>500</v>
      </c>
      <c r="G61" s="41">
        <f t="shared" si="5"/>
        <v>600</v>
      </c>
      <c r="H61" s="42">
        <f t="shared" si="6"/>
        <v>600</v>
      </c>
      <c r="I61" s="43">
        <f t="shared" si="7"/>
        <v>23000</v>
      </c>
      <c r="J61" s="30">
        <f t="shared" si="8"/>
        <v>46</v>
      </c>
    </row>
    <row r="62" spans="2:10" ht="20.100000000000001" customHeight="1">
      <c r="B62" s="36">
        <v>13</v>
      </c>
      <c r="C62" s="37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37" t="str">
        <f>'ドロップダウン キー - 削除しない -'!B16</f>
        <v>ソーシャル メディア</v>
      </c>
      <c r="D63" s="44">
        <f t="shared" si="2"/>
        <v>3</v>
      </c>
      <c r="E63" s="39">
        <f t="shared" si="3"/>
        <v>1256</v>
      </c>
      <c r="F63" s="40">
        <f t="shared" si="4"/>
        <v>418.66666666666669</v>
      </c>
      <c r="G63" s="41">
        <f t="shared" si="5"/>
        <v>284</v>
      </c>
      <c r="H63" s="42">
        <f t="shared" si="6"/>
        <v>94.666666666666671</v>
      </c>
      <c r="I63" s="43">
        <f t="shared" si="7"/>
        <v>11500</v>
      </c>
      <c r="J63" s="30">
        <f t="shared" si="8"/>
        <v>9.1560509554140133</v>
      </c>
    </row>
    <row r="64" spans="2:10" ht="20.100000000000001" customHeight="1">
      <c r="B64" s="36">
        <v>15</v>
      </c>
      <c r="C64" s="37" t="str">
        <f>'ドロップダウン キー - 削除しない -'!B17</f>
        <v>テレビ</v>
      </c>
      <c r="D64" s="44">
        <f t="shared" si="2"/>
        <v>1</v>
      </c>
      <c r="E64" s="39">
        <f t="shared" si="3"/>
        <v>600</v>
      </c>
      <c r="F64" s="40">
        <f t="shared" si="4"/>
        <v>600</v>
      </c>
      <c r="G64" s="41">
        <f t="shared" si="5"/>
        <v>650</v>
      </c>
      <c r="H64" s="42">
        <f t="shared" si="6"/>
        <v>650</v>
      </c>
      <c r="I64" s="43">
        <f t="shared" si="7"/>
        <v>25000</v>
      </c>
      <c r="J64" s="30">
        <f t="shared" si="8"/>
        <v>41.666666666666664</v>
      </c>
    </row>
    <row r="65" spans="2:10" ht="20.100000000000001" customHeight="1">
      <c r="B65" s="36">
        <v>16</v>
      </c>
      <c r="C65" s="37" t="str">
        <f>'ドロップダウン キー - 削除しない -'!B18</f>
        <v>トランジット広告</v>
      </c>
      <c r="D65" s="44">
        <f t="shared" si="2"/>
        <v>4</v>
      </c>
      <c r="E65" s="39">
        <f t="shared" si="3"/>
        <v>3000</v>
      </c>
      <c r="F65" s="40">
        <f t="shared" si="4"/>
        <v>750</v>
      </c>
      <c r="G65" s="41">
        <f t="shared" si="5"/>
        <v>2000</v>
      </c>
      <c r="H65" s="42">
        <f t="shared" si="6"/>
        <v>500</v>
      </c>
      <c r="I65" s="43">
        <f t="shared" si="7"/>
        <v>67500</v>
      </c>
      <c r="J65" s="30">
        <f t="shared" si="8"/>
        <v>22.5</v>
      </c>
    </row>
    <row r="66" spans="2:10" ht="20.100000000000001" customHeight="1">
      <c r="B66" s="36">
        <v>17</v>
      </c>
      <c r="C66" s="37" t="str">
        <f>'ドロップダウン キー - 削除しない -'!B19</f>
        <v>動画 - オンライン</v>
      </c>
      <c r="D66" s="44">
        <f t="shared" si="2"/>
        <v>2</v>
      </c>
      <c r="E66" s="39">
        <f t="shared" si="3"/>
        <v>1100</v>
      </c>
      <c r="F66" s="40">
        <f t="shared" si="4"/>
        <v>550</v>
      </c>
      <c r="G66" s="41">
        <f t="shared" si="5"/>
        <v>250</v>
      </c>
      <c r="H66" s="42">
        <f t="shared" si="6"/>
        <v>125</v>
      </c>
      <c r="I66" s="43">
        <f t="shared" si="7"/>
        <v>8000</v>
      </c>
      <c r="J66" s="30">
        <f t="shared" si="8"/>
        <v>7.2727272727272725</v>
      </c>
    </row>
    <row r="67" spans="2:10" ht="20.100000000000001" customHeight="1">
      <c r="B67" s="36">
        <v>18</v>
      </c>
      <c r="C67" s="37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  <row r="69" spans="2:10" s="4" customFormat="1" ht="50.1" customHeight="1">
      <c r="B69" s="59" t="s">
        <v>85</v>
      </c>
      <c r="C69" s="59"/>
      <c r="D69" s="59"/>
      <c r="E69" s="59"/>
      <c r="F69" s="59"/>
      <c r="G69" s="59"/>
      <c r="H69" s="59"/>
      <c r="I69" s="59"/>
      <c r="J69" s="59"/>
    </row>
  </sheetData>
  <mergeCells count="5">
    <mergeCell ref="C2:E2"/>
    <mergeCell ref="C3:E3"/>
    <mergeCell ref="B5:H5"/>
    <mergeCell ref="B48:B49"/>
    <mergeCell ref="B69:J69"/>
  </mergeCells>
  <phoneticPr fontId="35"/>
  <conditionalFormatting sqref="C8">
    <cfRule type="cellIs" dxfId="58" priority="2" operator="greaterThan">
      <formula>SUM(C7)</formula>
    </cfRule>
    <cfRule type="cellIs" dxfId="57" priority="3" operator="lessThanOrEqual">
      <formula>SUM(C7)</formula>
    </cfRule>
  </conditionalFormatting>
  <conditionalFormatting sqref="C9">
    <cfRule type="cellIs" dxfId="56" priority="4" operator="lessThan">
      <formula>0</formula>
    </cfRule>
    <cfRule type="cellIs" dxfId="55" priority="5" operator="greaterThanOrEqual">
      <formula>0</formula>
    </cfRule>
  </conditionalFormatting>
  <hyperlinks>
    <hyperlink ref="B69:J69" r:id="rId1" display="ここをクリックして Smartsheet で作成" xr:uid="{9243CDED-C54C-6A4A-955E-BDA6398E6088}"/>
  </hyperlinks>
  <pageMargins left="0.4" right="0.4" top="0.4" bottom="0.4" header="0" footer="0"/>
  <pageSetup scale="69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1000000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B16D-D51B-3947-82B0-A34377783E5A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31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69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67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8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54" priority="1" operator="greaterThan">
      <formula>SUM(C7)</formula>
    </cfRule>
    <cfRule type="cellIs" dxfId="53" priority="2" operator="lessThanOrEqual">
      <formula>SUM(C7)</formula>
    </cfRule>
  </conditionalFormatting>
  <conditionalFormatting sqref="C9">
    <cfRule type="cellIs" dxfId="52" priority="3" operator="lessThan">
      <formula>0</formula>
    </cfRule>
    <cfRule type="cellIs" dxfId="51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8CA8D740-565C-4E43-9D7F-48CF43FBBCA6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80C8-2413-40EF-A7E9-CAC01414D7E4}">
  <sheetPr>
    <tabColor theme="2" tint="-9.9978637043366805E-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31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86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67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50" priority="1" operator="greaterThan">
      <formula>SUM(C7)</formula>
    </cfRule>
    <cfRule type="cellIs" dxfId="49" priority="2" operator="lessThanOrEqual">
      <formula>SUM(C7)</formula>
    </cfRule>
  </conditionalFormatting>
  <conditionalFormatting sqref="C9">
    <cfRule type="cellIs" dxfId="48" priority="3" operator="lessThan">
      <formula>0</formula>
    </cfRule>
    <cfRule type="cellIs" dxfId="47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3CD335D-3ED9-4844-A5EE-930A40CE80B2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17B8-63BC-4E12-9DCB-0D276A0DD349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31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87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46" priority="1" operator="greaterThan">
      <formula>SUM(C7)</formula>
    </cfRule>
    <cfRule type="cellIs" dxfId="45" priority="2" operator="lessThanOrEqual">
      <formula>SUM(C7)</formula>
    </cfRule>
  </conditionalFormatting>
  <conditionalFormatting sqref="C9">
    <cfRule type="cellIs" dxfId="44" priority="3" operator="lessThan">
      <formula>0</formula>
    </cfRule>
    <cfRule type="cellIs" dxfId="43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F7B12C9-43A2-4937-8141-611E32DA699A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698-9701-42B8-A8E7-6AAC1276FB2D}">
  <sheetPr>
    <tabColor theme="2" tint="-9.9978637043366805E-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31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88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42" priority="1" operator="greaterThan">
      <formula>SUM(C7)</formula>
    </cfRule>
    <cfRule type="cellIs" dxfId="41" priority="2" operator="lessThanOrEqual">
      <formula>SUM(C7)</formula>
    </cfRule>
  </conditionalFormatting>
  <conditionalFormatting sqref="C9">
    <cfRule type="cellIs" dxfId="40" priority="3" operator="lessThan">
      <formula>0</formula>
    </cfRule>
    <cfRule type="cellIs" dxfId="39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267D10F-A8B2-4F76-8B5F-0405835EEE89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9762-AAD7-48A5-8B38-E70507710FD7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64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67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38" priority="1" operator="greaterThan">
      <formula>SUM(C7)</formula>
    </cfRule>
    <cfRule type="cellIs" dxfId="37" priority="2" operator="lessThanOrEqual">
      <formula>SUM(C7)</formula>
    </cfRule>
  </conditionalFormatting>
  <conditionalFormatting sqref="C9">
    <cfRule type="cellIs" dxfId="36" priority="3" operator="lessThan">
      <formula>0</formula>
    </cfRule>
    <cfRule type="cellIs" dxfId="35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2082B2D3-0C79-4489-85C8-5BFE86FCB3BB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3DD9-B95E-4D24-B811-75F487140236}">
  <sheetPr>
    <tabColor theme="2" tint="-9.9978637043366805E-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63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34" priority="1" operator="greaterThan">
      <formula>SUM(C7)</formula>
    </cfRule>
    <cfRule type="cellIs" dxfId="33" priority="2" operator="lessThanOrEqual">
      <formula>SUM(C7)</formula>
    </cfRule>
  </conditionalFormatting>
  <conditionalFormatting sqref="C9">
    <cfRule type="cellIs" dxfId="32" priority="3" operator="lessThan">
      <formula>0</formula>
    </cfRule>
    <cfRule type="cellIs" dxfId="31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B6463125-D855-46D7-A652-D67DA704EE2F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83BF-A464-4D63-A112-8904F5F3E550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62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30" priority="1" operator="greaterThan">
      <formula>SUM(C7)</formula>
    </cfRule>
    <cfRule type="cellIs" dxfId="29" priority="2" operator="lessThanOrEqual">
      <formula>SUM(C7)</formula>
    </cfRule>
  </conditionalFormatting>
  <conditionalFormatting sqref="C9">
    <cfRule type="cellIs" dxfId="28" priority="3" operator="lessThan">
      <formula>0</formula>
    </cfRule>
    <cfRule type="cellIs" dxfId="27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0E48134-E9AB-4B00-AF32-2C0A8FA57760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5128-5BC2-441B-9F41-0CBDCE5454F6}">
  <sheetPr>
    <tabColor theme="2" tint="-9.9978637043366805E-2"/>
    <outlinePr summaryBelow="0" summaryRight="0"/>
    <pageSetUpPr fitToPage="1"/>
  </sheetPr>
  <dimension ref="A1:JA67"/>
  <sheetViews>
    <sheetView showGridLines="0" workbookViewId="0">
      <selection activeCell="G49" sqref="G49"/>
    </sheetView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61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26" priority="1" operator="greaterThan">
      <formula>SUM(C7)</formula>
    </cfRule>
    <cfRule type="cellIs" dxfId="25" priority="2" operator="lessThanOrEqual">
      <formula>SUM(C7)</formula>
    </cfRule>
  </conditionalFormatting>
  <conditionalFormatting sqref="C9"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BC5633A-F7B6-49BA-9749-E496B163DDF9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394E-4962-44B6-9B1A-8DA53EAD08EB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60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22" priority="1" operator="greaterThan">
      <formula>SUM(C7)</formula>
    </cfRule>
    <cfRule type="cellIs" dxfId="21" priority="2" operator="lessThanOrEqual">
      <formula>SUM(C7)</formula>
    </cfRule>
  </conditionalFormatting>
  <conditionalFormatting sqref="C9"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67DC478-FBB7-4882-A1C2-CD57169E367F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340D-761D-411B-93D6-ED960A2135A4}">
  <sheetPr>
    <tabColor theme="2" tint="-9.9978637043366805E-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59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18" priority="1" operator="greaterThan">
      <formula>SUM(C7)</formula>
    </cfRule>
    <cfRule type="cellIs" dxfId="17" priority="2" operator="lessThanOrEqual">
      <formula>SUM(C7)</formula>
    </cfRule>
  </conditionalFormatting>
  <conditionalFormatting sqref="C9">
    <cfRule type="cellIs" dxfId="16" priority="3" operator="lessThan">
      <formula>0</formula>
    </cfRule>
    <cfRule type="cellIs" dxfId="15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B7B04A25-F790-4BD1-91BE-473EAFFEB032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2339-66EE-48A8-98D8-9F85625EDC13}">
  <sheetPr>
    <tabColor theme="3" tint="0.7999816888943144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57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>
        <v>0</v>
      </c>
      <c r="G20" s="34">
        <v>0</v>
      </c>
      <c r="H20" s="29" t="str">
        <f t="shared" si="0"/>
        <v>–</v>
      </c>
      <c r="I20" s="33">
        <v>0</v>
      </c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>
        <v>0</v>
      </c>
      <c r="G21" s="34">
        <v>0</v>
      </c>
      <c r="H21" s="29" t="str">
        <f t="shared" si="0"/>
        <v>–</v>
      </c>
      <c r="I21" s="33">
        <v>0</v>
      </c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14" priority="1" operator="greaterThan">
      <formula>SUM(C7)</formula>
    </cfRule>
    <cfRule type="cellIs" dxfId="13" priority="2" operator="lessThanOrEqual">
      <formula>SUM(C7)</formula>
    </cfRule>
  </conditionalFormatting>
  <conditionalFormatting sqref="C9">
    <cfRule type="cellIs" dxfId="12" priority="3" operator="lessThan">
      <formula>0</formula>
    </cfRule>
    <cfRule type="cellIs" dxfId="11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65405DF1-C269-4E93-BC28-8093F549EEFE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DF81-426B-4F36-925B-C58F70E9794F}">
  <sheetPr>
    <tabColor theme="2" tint="-9.9978637043366805E-2"/>
    <outlinePr summaryBelow="0" summaryRight="0"/>
    <pageSetUpPr fitToPage="1"/>
  </sheetPr>
  <dimension ref="A1:JA67"/>
  <sheetViews>
    <sheetView showGridLines="0" workbookViewId="0"/>
  </sheetViews>
  <sheetFormatPr defaultColWidth="12.5" defaultRowHeight="15.75" customHeight="1"/>
  <cols>
    <col min="1" max="1" width="3.375" style="13" customWidth="1"/>
    <col min="2" max="2" width="33.625" style="13" customWidth="1"/>
    <col min="3" max="3" width="30.625" style="13" customWidth="1"/>
    <col min="4" max="4" width="23.125" style="13" customWidth="1"/>
    <col min="5" max="5" width="38.625" style="13" customWidth="1"/>
    <col min="6" max="6" width="14.875" style="13" customWidth="1"/>
    <col min="7" max="7" width="25.625" style="13" customWidth="1"/>
    <col min="8" max="8" width="11.875" style="13" customWidth="1"/>
    <col min="9" max="10" width="14.875" style="13" customWidth="1"/>
    <col min="11" max="11" width="3.375" style="13" customWidth="1"/>
    <col min="12" max="16384" width="12.5" style="13"/>
  </cols>
  <sheetData>
    <row r="1" spans="1:261" s="5" customFormat="1" ht="42" customHeight="1">
      <c r="A1" s="2"/>
      <c r="B1" s="3" t="s">
        <v>58</v>
      </c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61" s="6" customFormat="1" ht="18" customHeight="1">
      <c r="B2" s="7" t="s">
        <v>32</v>
      </c>
      <c r="C2" s="55" t="s">
        <v>33</v>
      </c>
      <c r="D2" s="55"/>
      <c r="E2" s="5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9" customFormat="1" ht="35.1" customHeight="1" thickBot="1">
      <c r="B3" s="45" t="s">
        <v>34</v>
      </c>
      <c r="C3" s="56" t="s">
        <v>35</v>
      </c>
      <c r="D3" s="56"/>
      <c r="E3" s="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</row>
    <row r="5" spans="1:261" s="12" customFormat="1" ht="57" customHeight="1">
      <c r="B5" s="57" t="s">
        <v>36</v>
      </c>
      <c r="C5" s="57"/>
      <c r="D5" s="57"/>
      <c r="E5" s="57"/>
      <c r="F5" s="57"/>
      <c r="G5" s="57"/>
      <c r="H5" s="57"/>
    </row>
    <row r="6" spans="1:261" ht="30" customHeight="1">
      <c r="B6" s="14" t="s">
        <v>37</v>
      </c>
      <c r="C6" s="14"/>
      <c r="E6" s="14" t="s">
        <v>38</v>
      </c>
    </row>
    <row r="7" spans="1:261" ht="26.1" customHeight="1">
      <c r="B7" s="15" t="s">
        <v>39</v>
      </c>
      <c r="C7" s="16">
        <v>0</v>
      </c>
      <c r="E7" s="17"/>
    </row>
    <row r="8" spans="1:261" ht="26.1" customHeight="1">
      <c r="B8" s="15" t="s">
        <v>40</v>
      </c>
      <c r="C8" s="16">
        <f>SUM(F17:F46)</f>
        <v>0</v>
      </c>
      <c r="E8" s="17"/>
    </row>
    <row r="9" spans="1:261" ht="26.1" customHeight="1">
      <c r="B9" s="15" t="s">
        <v>41</v>
      </c>
      <c r="C9" s="16">
        <f>C7-C8</f>
        <v>0</v>
      </c>
      <c r="E9" s="17"/>
    </row>
    <row r="10" spans="1:261" ht="29.1" customHeight="1">
      <c r="E10" s="17"/>
    </row>
    <row r="11" spans="1:261" ht="30" customHeight="1">
      <c r="B11" s="14" t="s">
        <v>42</v>
      </c>
      <c r="C11" s="14"/>
      <c r="E11" s="17"/>
    </row>
    <row r="12" spans="1:261" ht="408.95" customHeight="1">
      <c r="B12" s="18"/>
      <c r="C12" s="18"/>
      <c r="D12" s="18"/>
      <c r="E12" s="19"/>
      <c r="F12" s="18"/>
      <c r="G12" s="18"/>
      <c r="H12" s="18"/>
      <c r="I12" s="20"/>
      <c r="J12" s="18"/>
    </row>
    <row r="13" spans="1:261" ht="138" customHeight="1">
      <c r="B13" s="18"/>
      <c r="C13" s="18"/>
      <c r="D13" s="18"/>
      <c r="E13" s="19"/>
      <c r="F13" s="18"/>
      <c r="G13" s="18"/>
      <c r="H13" s="18"/>
      <c r="I13" s="20"/>
      <c r="J13" s="18"/>
    </row>
    <row r="14" spans="1:261" ht="13.5">
      <c r="B14" s="18"/>
      <c r="C14" s="18"/>
      <c r="D14" s="18"/>
      <c r="E14" s="18"/>
      <c r="F14" s="18"/>
      <c r="G14" s="18"/>
      <c r="H14" s="18"/>
      <c r="I14" s="20"/>
      <c r="J14" s="18"/>
    </row>
    <row r="15" spans="1:261" ht="30" customHeight="1">
      <c r="B15" s="21" t="s">
        <v>43</v>
      </c>
    </row>
    <row r="16" spans="1:261" ht="62.25" customHeight="1" thickBot="1">
      <c r="B16" s="22" t="s">
        <v>44</v>
      </c>
      <c r="C16" s="22" t="s">
        <v>45</v>
      </c>
      <c r="D16" s="22" t="s">
        <v>65</v>
      </c>
      <c r="E16" s="22" t="s">
        <v>46</v>
      </c>
      <c r="F16" s="23" t="s">
        <v>47</v>
      </c>
      <c r="G16" s="23" t="s">
        <v>66</v>
      </c>
      <c r="H16" s="23" t="s">
        <v>10</v>
      </c>
      <c r="I16" s="23" t="s">
        <v>48</v>
      </c>
      <c r="J16" s="23" t="s">
        <v>2</v>
      </c>
    </row>
    <row r="17" spans="1:10" ht="20.100000000000001" customHeight="1">
      <c r="A17" s="24">
        <v>1</v>
      </c>
      <c r="B17" s="25"/>
      <c r="C17" s="25"/>
      <c r="D17" s="25"/>
      <c r="E17" s="26"/>
      <c r="F17" s="27">
        <v>0</v>
      </c>
      <c r="G17" s="28">
        <v>0</v>
      </c>
      <c r="H17" s="29" t="str">
        <f t="shared" ref="H17:H46" si="0">IFERROR(F17/G17,"–")</f>
        <v>–</v>
      </c>
      <c r="I17" s="27">
        <v>0</v>
      </c>
      <c r="J17" s="30" t="str">
        <f t="shared" ref="J17:J46" si="1">IFERROR(I17/F17,"–")</f>
        <v>–</v>
      </c>
    </row>
    <row r="18" spans="1:10" ht="20.100000000000001" customHeight="1">
      <c r="A18" s="24">
        <v>2</v>
      </c>
      <c r="B18" s="31"/>
      <c r="C18" s="31"/>
      <c r="D18" s="31"/>
      <c r="E18" s="32"/>
      <c r="F18" s="33">
        <v>0</v>
      </c>
      <c r="G18" s="34">
        <v>0</v>
      </c>
      <c r="H18" s="29" t="str">
        <f t="shared" si="0"/>
        <v>–</v>
      </c>
      <c r="I18" s="33">
        <v>0</v>
      </c>
      <c r="J18" s="30" t="str">
        <f t="shared" si="1"/>
        <v>–</v>
      </c>
    </row>
    <row r="19" spans="1:10" ht="20.100000000000001" customHeight="1">
      <c r="A19" s="24">
        <v>3</v>
      </c>
      <c r="B19" s="31"/>
      <c r="C19" s="31"/>
      <c r="D19" s="31"/>
      <c r="E19" s="32"/>
      <c r="F19" s="33">
        <v>0</v>
      </c>
      <c r="G19" s="34">
        <v>0</v>
      </c>
      <c r="H19" s="29" t="str">
        <f t="shared" si="0"/>
        <v>–</v>
      </c>
      <c r="I19" s="33">
        <v>0</v>
      </c>
      <c r="J19" s="30" t="str">
        <f t="shared" si="1"/>
        <v>–</v>
      </c>
    </row>
    <row r="20" spans="1:10" ht="20.100000000000001" customHeight="1">
      <c r="A20" s="24">
        <v>4</v>
      </c>
      <c r="B20" s="31"/>
      <c r="C20" s="31"/>
      <c r="D20" s="31"/>
      <c r="E20" s="32"/>
      <c r="F20" s="33"/>
      <c r="G20" s="34"/>
      <c r="H20" s="29" t="str">
        <f t="shared" si="0"/>
        <v>–</v>
      </c>
      <c r="I20" s="33"/>
      <c r="J20" s="30" t="str">
        <f t="shared" si="1"/>
        <v>–</v>
      </c>
    </row>
    <row r="21" spans="1:10" ht="20.100000000000001" customHeight="1">
      <c r="A21" s="24">
        <v>5</v>
      </c>
      <c r="B21" s="31"/>
      <c r="C21" s="31"/>
      <c r="D21" s="31"/>
      <c r="E21" s="32"/>
      <c r="F21" s="33"/>
      <c r="G21" s="34"/>
      <c r="H21" s="29" t="str">
        <f t="shared" si="0"/>
        <v>–</v>
      </c>
      <c r="I21" s="33"/>
      <c r="J21" s="30" t="str">
        <f t="shared" si="1"/>
        <v>–</v>
      </c>
    </row>
    <row r="22" spans="1:10" ht="20.100000000000001" customHeight="1">
      <c r="A22" s="24">
        <v>6</v>
      </c>
      <c r="B22" s="31"/>
      <c r="C22" s="31"/>
      <c r="D22" s="31"/>
      <c r="E22" s="32"/>
      <c r="F22" s="33"/>
      <c r="G22" s="34"/>
      <c r="H22" s="29" t="str">
        <f t="shared" si="0"/>
        <v>–</v>
      </c>
      <c r="I22" s="33"/>
      <c r="J22" s="30" t="str">
        <f t="shared" si="1"/>
        <v>–</v>
      </c>
    </row>
    <row r="23" spans="1:10" ht="20.100000000000001" customHeight="1">
      <c r="A23" s="24">
        <v>7</v>
      </c>
      <c r="B23" s="31"/>
      <c r="C23" s="31"/>
      <c r="D23" s="31"/>
      <c r="E23" s="32"/>
      <c r="F23" s="33"/>
      <c r="G23" s="34"/>
      <c r="H23" s="29" t="str">
        <f t="shared" si="0"/>
        <v>–</v>
      </c>
      <c r="I23" s="33"/>
      <c r="J23" s="30" t="str">
        <f t="shared" si="1"/>
        <v>–</v>
      </c>
    </row>
    <row r="24" spans="1:10" ht="20.100000000000001" customHeight="1">
      <c r="A24" s="24">
        <v>8</v>
      </c>
      <c r="B24" s="31"/>
      <c r="C24" s="31"/>
      <c r="D24" s="31"/>
      <c r="E24" s="32"/>
      <c r="F24" s="33"/>
      <c r="G24" s="34"/>
      <c r="H24" s="29" t="str">
        <f t="shared" si="0"/>
        <v>–</v>
      </c>
      <c r="I24" s="33"/>
      <c r="J24" s="30" t="str">
        <f t="shared" si="1"/>
        <v>–</v>
      </c>
    </row>
    <row r="25" spans="1:10" ht="20.100000000000001" customHeight="1">
      <c r="A25" s="24">
        <v>9</v>
      </c>
      <c r="B25" s="31"/>
      <c r="C25" s="31"/>
      <c r="D25" s="31"/>
      <c r="E25" s="32"/>
      <c r="F25" s="33"/>
      <c r="G25" s="34"/>
      <c r="H25" s="29" t="str">
        <f t="shared" si="0"/>
        <v>–</v>
      </c>
      <c r="I25" s="33"/>
      <c r="J25" s="30" t="str">
        <f t="shared" si="1"/>
        <v>–</v>
      </c>
    </row>
    <row r="26" spans="1:10" ht="20.100000000000001" customHeight="1">
      <c r="A26" s="24">
        <v>10</v>
      </c>
      <c r="B26" s="31"/>
      <c r="C26" s="31"/>
      <c r="D26" s="31"/>
      <c r="E26" s="32"/>
      <c r="F26" s="33"/>
      <c r="G26" s="34"/>
      <c r="H26" s="29" t="str">
        <f t="shared" si="0"/>
        <v>–</v>
      </c>
      <c r="I26" s="33"/>
      <c r="J26" s="30" t="str">
        <f t="shared" si="1"/>
        <v>–</v>
      </c>
    </row>
    <row r="27" spans="1:10" ht="20.100000000000001" customHeight="1">
      <c r="A27" s="24">
        <v>11</v>
      </c>
      <c r="B27" s="31"/>
      <c r="C27" s="31"/>
      <c r="D27" s="31"/>
      <c r="E27" s="32"/>
      <c r="F27" s="33"/>
      <c r="G27" s="34"/>
      <c r="H27" s="29" t="str">
        <f t="shared" si="0"/>
        <v>–</v>
      </c>
      <c r="I27" s="33"/>
      <c r="J27" s="30" t="str">
        <f t="shared" si="1"/>
        <v>–</v>
      </c>
    </row>
    <row r="28" spans="1:10" ht="20.100000000000001" customHeight="1">
      <c r="A28" s="24">
        <v>12</v>
      </c>
      <c r="B28" s="31"/>
      <c r="C28" s="31"/>
      <c r="D28" s="31"/>
      <c r="E28" s="32"/>
      <c r="F28" s="33"/>
      <c r="G28" s="34"/>
      <c r="H28" s="29" t="str">
        <f t="shared" si="0"/>
        <v>–</v>
      </c>
      <c r="I28" s="33"/>
      <c r="J28" s="30" t="str">
        <f t="shared" si="1"/>
        <v>–</v>
      </c>
    </row>
    <row r="29" spans="1:10" ht="20.100000000000001" customHeight="1">
      <c r="A29" s="24">
        <v>13</v>
      </c>
      <c r="B29" s="31"/>
      <c r="C29" s="31"/>
      <c r="D29" s="31"/>
      <c r="E29" s="32"/>
      <c r="F29" s="33"/>
      <c r="G29" s="34"/>
      <c r="H29" s="29" t="str">
        <f t="shared" si="0"/>
        <v>–</v>
      </c>
      <c r="I29" s="33"/>
      <c r="J29" s="30" t="str">
        <f t="shared" si="1"/>
        <v>–</v>
      </c>
    </row>
    <row r="30" spans="1:10" ht="20.100000000000001" customHeight="1">
      <c r="A30" s="24">
        <v>14</v>
      </c>
      <c r="B30" s="31"/>
      <c r="C30" s="31"/>
      <c r="D30" s="31"/>
      <c r="E30" s="32"/>
      <c r="F30" s="33"/>
      <c r="G30" s="34"/>
      <c r="H30" s="29" t="str">
        <f t="shared" si="0"/>
        <v>–</v>
      </c>
      <c r="I30" s="33"/>
      <c r="J30" s="30" t="str">
        <f t="shared" si="1"/>
        <v>–</v>
      </c>
    </row>
    <row r="31" spans="1:10" ht="20.100000000000001" customHeight="1">
      <c r="A31" s="24">
        <v>15</v>
      </c>
      <c r="B31" s="31"/>
      <c r="C31" s="31"/>
      <c r="D31" s="31"/>
      <c r="E31" s="32"/>
      <c r="F31" s="33"/>
      <c r="G31" s="34"/>
      <c r="H31" s="29" t="str">
        <f t="shared" si="0"/>
        <v>–</v>
      </c>
      <c r="I31" s="33"/>
      <c r="J31" s="30" t="str">
        <f t="shared" si="1"/>
        <v>–</v>
      </c>
    </row>
    <row r="32" spans="1:10" ht="20.100000000000001" customHeight="1">
      <c r="A32" s="24">
        <v>16</v>
      </c>
      <c r="B32" s="31"/>
      <c r="C32" s="31"/>
      <c r="D32" s="31"/>
      <c r="E32" s="32"/>
      <c r="F32" s="33"/>
      <c r="G32" s="34"/>
      <c r="H32" s="29" t="str">
        <f t="shared" si="0"/>
        <v>–</v>
      </c>
      <c r="I32" s="33"/>
      <c r="J32" s="30" t="str">
        <f t="shared" si="1"/>
        <v>–</v>
      </c>
    </row>
    <row r="33" spans="1:10" ht="20.100000000000001" customHeight="1">
      <c r="A33" s="24">
        <v>17</v>
      </c>
      <c r="B33" s="31"/>
      <c r="C33" s="31"/>
      <c r="D33" s="31"/>
      <c r="E33" s="32"/>
      <c r="F33" s="33"/>
      <c r="G33" s="34"/>
      <c r="H33" s="29" t="str">
        <f t="shared" si="0"/>
        <v>–</v>
      </c>
      <c r="I33" s="33"/>
      <c r="J33" s="30" t="str">
        <f t="shared" si="1"/>
        <v>–</v>
      </c>
    </row>
    <row r="34" spans="1:10" ht="20.100000000000001" customHeight="1">
      <c r="A34" s="24">
        <v>18</v>
      </c>
      <c r="B34" s="31"/>
      <c r="C34" s="31"/>
      <c r="D34" s="31"/>
      <c r="E34" s="32"/>
      <c r="F34" s="33"/>
      <c r="G34" s="34"/>
      <c r="H34" s="29" t="str">
        <f t="shared" si="0"/>
        <v>–</v>
      </c>
      <c r="I34" s="33"/>
      <c r="J34" s="30" t="str">
        <f t="shared" si="1"/>
        <v>–</v>
      </c>
    </row>
    <row r="35" spans="1:10" ht="20.100000000000001" customHeight="1">
      <c r="A35" s="24">
        <v>19</v>
      </c>
      <c r="B35" s="31"/>
      <c r="C35" s="31"/>
      <c r="D35" s="31"/>
      <c r="E35" s="32"/>
      <c r="F35" s="33"/>
      <c r="G35" s="34"/>
      <c r="H35" s="29" t="str">
        <f t="shared" si="0"/>
        <v>–</v>
      </c>
      <c r="I35" s="33"/>
      <c r="J35" s="30" t="str">
        <f t="shared" si="1"/>
        <v>–</v>
      </c>
    </row>
    <row r="36" spans="1:10" ht="20.100000000000001" customHeight="1">
      <c r="A36" s="24">
        <v>20</v>
      </c>
      <c r="B36" s="31"/>
      <c r="C36" s="31"/>
      <c r="D36" s="31"/>
      <c r="E36" s="32"/>
      <c r="F36" s="33"/>
      <c r="G36" s="34"/>
      <c r="H36" s="29" t="str">
        <f t="shared" si="0"/>
        <v>–</v>
      </c>
      <c r="I36" s="33"/>
      <c r="J36" s="30" t="str">
        <f t="shared" si="1"/>
        <v>–</v>
      </c>
    </row>
    <row r="37" spans="1:10" ht="20.100000000000001" customHeight="1">
      <c r="A37" s="24">
        <v>21</v>
      </c>
      <c r="B37" s="31"/>
      <c r="C37" s="31"/>
      <c r="D37" s="31"/>
      <c r="E37" s="32"/>
      <c r="F37" s="33"/>
      <c r="G37" s="34"/>
      <c r="H37" s="29" t="str">
        <f t="shared" si="0"/>
        <v>–</v>
      </c>
      <c r="I37" s="33"/>
      <c r="J37" s="30" t="str">
        <f t="shared" si="1"/>
        <v>–</v>
      </c>
    </row>
    <row r="38" spans="1:10" ht="20.100000000000001" customHeight="1">
      <c r="A38" s="24">
        <v>22</v>
      </c>
      <c r="B38" s="31"/>
      <c r="C38" s="31"/>
      <c r="D38" s="31"/>
      <c r="E38" s="32"/>
      <c r="F38" s="33"/>
      <c r="G38" s="34"/>
      <c r="H38" s="29" t="str">
        <f t="shared" si="0"/>
        <v>–</v>
      </c>
      <c r="I38" s="33"/>
      <c r="J38" s="30" t="str">
        <f t="shared" si="1"/>
        <v>–</v>
      </c>
    </row>
    <row r="39" spans="1:10" ht="20.100000000000001" customHeight="1">
      <c r="A39" s="24">
        <v>23</v>
      </c>
      <c r="B39" s="31"/>
      <c r="C39" s="31"/>
      <c r="D39" s="31"/>
      <c r="E39" s="32"/>
      <c r="F39" s="33"/>
      <c r="G39" s="34"/>
      <c r="H39" s="29" t="str">
        <f t="shared" si="0"/>
        <v>–</v>
      </c>
      <c r="I39" s="33"/>
      <c r="J39" s="30" t="str">
        <f t="shared" si="1"/>
        <v>–</v>
      </c>
    </row>
    <row r="40" spans="1:10" ht="20.100000000000001" customHeight="1">
      <c r="A40" s="24">
        <v>24</v>
      </c>
      <c r="B40" s="31"/>
      <c r="C40" s="31"/>
      <c r="D40" s="31"/>
      <c r="E40" s="32"/>
      <c r="F40" s="33"/>
      <c r="G40" s="34"/>
      <c r="H40" s="29" t="str">
        <f t="shared" si="0"/>
        <v>–</v>
      </c>
      <c r="I40" s="33"/>
      <c r="J40" s="30" t="str">
        <f t="shared" si="1"/>
        <v>–</v>
      </c>
    </row>
    <row r="41" spans="1:10" ht="20.100000000000001" customHeight="1">
      <c r="A41" s="24">
        <v>25</v>
      </c>
      <c r="B41" s="31"/>
      <c r="C41" s="31"/>
      <c r="D41" s="31"/>
      <c r="E41" s="32"/>
      <c r="F41" s="33"/>
      <c r="G41" s="34"/>
      <c r="H41" s="29" t="str">
        <f t="shared" si="0"/>
        <v>–</v>
      </c>
      <c r="I41" s="33"/>
      <c r="J41" s="30" t="str">
        <f t="shared" si="1"/>
        <v>–</v>
      </c>
    </row>
    <row r="42" spans="1:10" ht="20.100000000000001" customHeight="1">
      <c r="A42" s="24">
        <v>26</v>
      </c>
      <c r="B42" s="31"/>
      <c r="C42" s="31"/>
      <c r="D42" s="31"/>
      <c r="E42" s="32"/>
      <c r="F42" s="33"/>
      <c r="G42" s="34"/>
      <c r="H42" s="29" t="str">
        <f t="shared" si="0"/>
        <v>–</v>
      </c>
      <c r="I42" s="33"/>
      <c r="J42" s="30" t="str">
        <f t="shared" si="1"/>
        <v>–</v>
      </c>
    </row>
    <row r="43" spans="1:10" ht="20.100000000000001" customHeight="1">
      <c r="A43" s="24">
        <v>27</v>
      </c>
      <c r="B43" s="31"/>
      <c r="C43" s="31"/>
      <c r="D43" s="31"/>
      <c r="E43" s="32"/>
      <c r="F43" s="33"/>
      <c r="G43" s="34"/>
      <c r="H43" s="29" t="str">
        <f t="shared" si="0"/>
        <v>–</v>
      </c>
      <c r="I43" s="33"/>
      <c r="J43" s="30" t="str">
        <f t="shared" si="1"/>
        <v>–</v>
      </c>
    </row>
    <row r="44" spans="1:10" ht="20.100000000000001" customHeight="1">
      <c r="A44" s="24">
        <v>28</v>
      </c>
      <c r="B44" s="31"/>
      <c r="C44" s="31"/>
      <c r="D44" s="31"/>
      <c r="E44" s="32"/>
      <c r="F44" s="33"/>
      <c r="G44" s="34"/>
      <c r="H44" s="29" t="str">
        <f t="shared" si="0"/>
        <v>–</v>
      </c>
      <c r="I44" s="33"/>
      <c r="J44" s="30" t="str">
        <f t="shared" si="1"/>
        <v>–</v>
      </c>
    </row>
    <row r="45" spans="1:10" ht="20.100000000000001" customHeight="1">
      <c r="A45" s="24">
        <v>29</v>
      </c>
      <c r="B45" s="31"/>
      <c r="C45" s="31"/>
      <c r="D45" s="31"/>
      <c r="E45" s="32"/>
      <c r="F45" s="33"/>
      <c r="G45" s="34"/>
      <c r="H45" s="29" t="str">
        <f t="shared" si="0"/>
        <v>–</v>
      </c>
      <c r="I45" s="33"/>
      <c r="J45" s="30" t="str">
        <f t="shared" si="1"/>
        <v>–</v>
      </c>
    </row>
    <row r="46" spans="1:10" ht="20.100000000000001" customHeight="1">
      <c r="A46" s="24">
        <v>30</v>
      </c>
      <c r="B46" s="31"/>
      <c r="C46" s="31"/>
      <c r="D46" s="31"/>
      <c r="E46" s="32"/>
      <c r="F46" s="33"/>
      <c r="G46" s="34"/>
      <c r="H46" s="29" t="str">
        <f t="shared" si="0"/>
        <v>–</v>
      </c>
      <c r="I46" s="33"/>
      <c r="J46" s="30" t="str">
        <f t="shared" si="1"/>
        <v>–</v>
      </c>
    </row>
    <row r="47" spans="1:10" ht="29.1" customHeight="1">
      <c r="B47" s="18"/>
      <c r="C47" s="18"/>
      <c r="D47" s="18"/>
      <c r="E47" s="18"/>
      <c r="F47" s="18"/>
      <c r="G47" s="18"/>
      <c r="H47" s="18"/>
      <c r="I47" s="20"/>
      <c r="J47" s="18"/>
    </row>
    <row r="48" spans="1:10" ht="30" customHeight="1">
      <c r="B48" s="58" t="s">
        <v>49</v>
      </c>
      <c r="C48" s="14" t="s">
        <v>50</v>
      </c>
    </row>
    <row r="49" spans="2:10" ht="50.1" customHeight="1" thickBot="1">
      <c r="B49" s="58"/>
      <c r="C49" s="22" t="s">
        <v>44</v>
      </c>
      <c r="D49" s="23" t="s">
        <v>51</v>
      </c>
      <c r="E49" s="35" t="s">
        <v>52</v>
      </c>
      <c r="F49" s="23" t="s">
        <v>53</v>
      </c>
      <c r="G49" s="23" t="s">
        <v>68</v>
      </c>
      <c r="H49" s="23" t="s">
        <v>54</v>
      </c>
      <c r="I49" s="23" t="s">
        <v>55</v>
      </c>
      <c r="J49" s="23" t="s">
        <v>56</v>
      </c>
    </row>
    <row r="50" spans="2:10" ht="20.100000000000001" customHeight="1">
      <c r="B50" s="36">
        <v>1</v>
      </c>
      <c r="C50" s="37" t="str">
        <f>'ドロップダウン キー - 削除しない -'!B3</f>
        <v>広告看板</v>
      </c>
      <c r="D50" s="38">
        <f t="shared" ref="D50:D67" si="2">COUNTIF($B$17:$B$46,$C50)</f>
        <v>0</v>
      </c>
      <c r="E50" s="39">
        <f t="shared" ref="E50:E67" si="3">SUMIF($B$17:$B$46,$C50,$F$17:$F$46)</f>
        <v>0</v>
      </c>
      <c r="F50" s="40" t="str">
        <f t="shared" ref="F50:F67" si="4">IFERROR(E50/D50,"0")</f>
        <v>0</v>
      </c>
      <c r="G50" s="41">
        <f t="shared" ref="G50:G67" si="5">SUMIF($B$17:$B$46,$C50,$G$17:$G$46)</f>
        <v>0</v>
      </c>
      <c r="H50" s="42" t="str">
        <f t="shared" ref="H50:H67" si="6">IFERROR(G50/D50,"0")</f>
        <v>0</v>
      </c>
      <c r="I50" s="43">
        <f t="shared" ref="I50:I67" si="7">SUMIF($B$17:$B$46,$C50,$I$17:$I$46)</f>
        <v>0</v>
      </c>
      <c r="J50" s="30" t="str">
        <f t="shared" ref="J50:J67" si="8">IFERROR(I50/E50,"–")</f>
        <v>–</v>
      </c>
    </row>
    <row r="51" spans="2:10" ht="20.100000000000001" customHeight="1">
      <c r="B51" s="36">
        <v>2</v>
      </c>
      <c r="C51" s="46" t="str">
        <f>'ドロップダウン キー - 削除しない -'!B4</f>
        <v>コンテンツ マーケティング</v>
      </c>
      <c r="D51" s="44">
        <f t="shared" si="2"/>
        <v>0</v>
      </c>
      <c r="E51" s="39">
        <f t="shared" si="3"/>
        <v>0</v>
      </c>
      <c r="F51" s="40" t="str">
        <f t="shared" si="4"/>
        <v>0</v>
      </c>
      <c r="G51" s="41">
        <f t="shared" si="5"/>
        <v>0</v>
      </c>
      <c r="H51" s="42" t="str">
        <f t="shared" si="6"/>
        <v>0</v>
      </c>
      <c r="I51" s="43">
        <f t="shared" si="7"/>
        <v>0</v>
      </c>
      <c r="J51" s="30" t="str">
        <f t="shared" si="8"/>
        <v>–</v>
      </c>
    </row>
    <row r="52" spans="2:10" ht="20.100000000000001" customHeight="1">
      <c r="B52" s="36">
        <v>3</v>
      </c>
      <c r="C52" s="46" t="str">
        <f>'ドロップダウン キー - 削除しない -'!B5</f>
        <v>ディスプレイ</v>
      </c>
      <c r="D52" s="44">
        <f t="shared" si="2"/>
        <v>0</v>
      </c>
      <c r="E52" s="39">
        <f t="shared" si="3"/>
        <v>0</v>
      </c>
      <c r="F52" s="40" t="str">
        <f t="shared" si="4"/>
        <v>0</v>
      </c>
      <c r="G52" s="41">
        <f t="shared" si="5"/>
        <v>0</v>
      </c>
      <c r="H52" s="42" t="str">
        <f t="shared" si="6"/>
        <v>0</v>
      </c>
      <c r="I52" s="43">
        <f t="shared" si="7"/>
        <v>0</v>
      </c>
      <c r="J52" s="30" t="str">
        <f t="shared" si="8"/>
        <v>–</v>
      </c>
    </row>
    <row r="53" spans="2:10" ht="20.100000000000001" customHeight="1">
      <c r="B53" s="36">
        <v>4</v>
      </c>
      <c r="C53" s="46" t="str">
        <f>'ドロップダウン キー - 削除しない -'!B6</f>
        <v>電子メール/ニュースレター</v>
      </c>
      <c r="D53" s="44">
        <f t="shared" si="2"/>
        <v>0</v>
      </c>
      <c r="E53" s="39">
        <f t="shared" si="3"/>
        <v>0</v>
      </c>
      <c r="F53" s="40" t="str">
        <f t="shared" si="4"/>
        <v>0</v>
      </c>
      <c r="G53" s="41">
        <f t="shared" si="5"/>
        <v>0</v>
      </c>
      <c r="H53" s="42" t="str">
        <f t="shared" si="6"/>
        <v>0</v>
      </c>
      <c r="I53" s="43">
        <f t="shared" si="7"/>
        <v>0</v>
      </c>
      <c r="J53" s="30" t="str">
        <f t="shared" si="8"/>
        <v>–</v>
      </c>
    </row>
    <row r="54" spans="2:10" ht="20.100000000000001" customHeight="1">
      <c r="B54" s="36">
        <v>5</v>
      </c>
      <c r="C54" s="46" t="str">
        <f>'ドロップダウン キー - 削除しない -'!B7</f>
        <v>インフルエンサー</v>
      </c>
      <c r="D54" s="44">
        <f t="shared" si="2"/>
        <v>0</v>
      </c>
      <c r="E54" s="39">
        <f t="shared" si="3"/>
        <v>0</v>
      </c>
      <c r="F54" s="40" t="str">
        <f t="shared" si="4"/>
        <v>0</v>
      </c>
      <c r="G54" s="41">
        <f t="shared" si="5"/>
        <v>0</v>
      </c>
      <c r="H54" s="42" t="str">
        <f t="shared" si="6"/>
        <v>0</v>
      </c>
      <c r="I54" s="43">
        <f t="shared" si="7"/>
        <v>0</v>
      </c>
      <c r="J54" s="30" t="str">
        <f t="shared" si="8"/>
        <v>–</v>
      </c>
    </row>
    <row r="55" spans="2:10" ht="20.100000000000001" customHeight="1">
      <c r="B55" s="36">
        <v>6</v>
      </c>
      <c r="C55" s="46" t="str">
        <f>'ドロップダウン キー - 削除しない -'!B8</f>
        <v>郵便</v>
      </c>
      <c r="D55" s="44">
        <f t="shared" si="2"/>
        <v>0</v>
      </c>
      <c r="E55" s="39">
        <f t="shared" si="3"/>
        <v>0</v>
      </c>
      <c r="F55" s="40" t="str">
        <f t="shared" si="4"/>
        <v>0</v>
      </c>
      <c r="G55" s="41">
        <f t="shared" si="5"/>
        <v>0</v>
      </c>
      <c r="H55" s="42" t="str">
        <f t="shared" si="6"/>
        <v>0</v>
      </c>
      <c r="I55" s="43">
        <f t="shared" si="7"/>
        <v>0</v>
      </c>
      <c r="J55" s="30" t="str">
        <f t="shared" si="8"/>
        <v>–</v>
      </c>
    </row>
    <row r="56" spans="2:10" ht="20.100000000000001" customHeight="1">
      <c r="B56" s="36">
        <v>7</v>
      </c>
      <c r="C56" s="46" t="str">
        <f>'ドロップダウン キー - 削除しない -'!B9</f>
        <v>パートナー/関連会社</v>
      </c>
      <c r="D56" s="44">
        <f t="shared" si="2"/>
        <v>0</v>
      </c>
      <c r="E56" s="39">
        <f t="shared" si="3"/>
        <v>0</v>
      </c>
      <c r="F56" s="40" t="str">
        <f t="shared" si="4"/>
        <v>0</v>
      </c>
      <c r="G56" s="41">
        <f t="shared" si="5"/>
        <v>0</v>
      </c>
      <c r="H56" s="42" t="str">
        <f t="shared" si="6"/>
        <v>0</v>
      </c>
      <c r="I56" s="43">
        <f t="shared" si="7"/>
        <v>0</v>
      </c>
      <c r="J56" s="30" t="str">
        <f t="shared" si="8"/>
        <v>–</v>
      </c>
    </row>
    <row r="57" spans="2:10" ht="20.100000000000001" customHeight="1">
      <c r="B57" s="36">
        <v>8</v>
      </c>
      <c r="C57" s="46" t="str">
        <f>'ドロップダウン キー - 削除しない -'!B10</f>
        <v>PPC 広告</v>
      </c>
      <c r="D57" s="44">
        <f t="shared" si="2"/>
        <v>0</v>
      </c>
      <c r="E57" s="39">
        <f t="shared" si="3"/>
        <v>0</v>
      </c>
      <c r="F57" s="40" t="str">
        <f t="shared" si="4"/>
        <v>0</v>
      </c>
      <c r="G57" s="41">
        <f t="shared" si="5"/>
        <v>0</v>
      </c>
      <c r="H57" s="42" t="str">
        <f t="shared" si="6"/>
        <v>0</v>
      </c>
      <c r="I57" s="43">
        <f t="shared" si="7"/>
        <v>0</v>
      </c>
      <c r="J57" s="30" t="str">
        <f t="shared" si="8"/>
        <v>–</v>
      </c>
    </row>
    <row r="58" spans="2:10" ht="20.100000000000001" customHeight="1">
      <c r="B58" s="36">
        <v>9</v>
      </c>
      <c r="C58" s="46" t="str">
        <f>'ドロップダウン キー - 削除しない -'!B11</f>
        <v>ポッドキャスト</v>
      </c>
      <c r="D58" s="44">
        <f t="shared" si="2"/>
        <v>0</v>
      </c>
      <c r="E58" s="39">
        <f t="shared" si="3"/>
        <v>0</v>
      </c>
      <c r="F58" s="40" t="str">
        <f t="shared" si="4"/>
        <v>0</v>
      </c>
      <c r="G58" s="41">
        <f t="shared" si="5"/>
        <v>0</v>
      </c>
      <c r="H58" s="42" t="str">
        <f t="shared" si="6"/>
        <v>0</v>
      </c>
      <c r="I58" s="43">
        <f t="shared" si="7"/>
        <v>0</v>
      </c>
      <c r="J58" s="30" t="str">
        <f t="shared" si="8"/>
        <v>–</v>
      </c>
    </row>
    <row r="59" spans="2:10" ht="20.100000000000001" customHeight="1">
      <c r="B59" s="36">
        <v>10</v>
      </c>
      <c r="C59" s="46" t="str">
        <f>'ドロップダウン キー - 削除しない -'!B12</f>
        <v>紙媒体</v>
      </c>
      <c r="D59" s="44">
        <f t="shared" si="2"/>
        <v>0</v>
      </c>
      <c r="E59" s="39">
        <f t="shared" si="3"/>
        <v>0</v>
      </c>
      <c r="F59" s="40" t="str">
        <f t="shared" si="4"/>
        <v>0</v>
      </c>
      <c r="G59" s="41">
        <f t="shared" si="5"/>
        <v>0</v>
      </c>
      <c r="H59" s="42" t="str">
        <f t="shared" si="6"/>
        <v>0</v>
      </c>
      <c r="I59" s="43">
        <f t="shared" si="7"/>
        <v>0</v>
      </c>
      <c r="J59" s="30" t="str">
        <f t="shared" si="8"/>
        <v>–</v>
      </c>
    </row>
    <row r="60" spans="2:10" ht="20.100000000000001" customHeight="1">
      <c r="B60" s="36">
        <v>11</v>
      </c>
      <c r="C60" s="46" t="str">
        <f>'ドロップダウン キー - 削除しない -'!B13</f>
        <v>ラジオ</v>
      </c>
      <c r="D60" s="44">
        <f t="shared" si="2"/>
        <v>0</v>
      </c>
      <c r="E60" s="39">
        <f t="shared" si="3"/>
        <v>0</v>
      </c>
      <c r="F60" s="40" t="str">
        <f t="shared" si="4"/>
        <v>0</v>
      </c>
      <c r="G60" s="41">
        <f t="shared" si="5"/>
        <v>0</v>
      </c>
      <c r="H60" s="42" t="str">
        <f t="shared" si="6"/>
        <v>0</v>
      </c>
      <c r="I60" s="43">
        <f t="shared" si="7"/>
        <v>0</v>
      </c>
      <c r="J60" s="30" t="str">
        <f t="shared" si="8"/>
        <v>–</v>
      </c>
    </row>
    <row r="61" spans="2:10" ht="20.100000000000001" customHeight="1">
      <c r="B61" s="36">
        <v>12</v>
      </c>
      <c r="C61" s="46" t="str">
        <f>'ドロップダウン キー - 削除しない -'!B14</f>
        <v>検索エンジン マーケティング</v>
      </c>
      <c r="D61" s="44">
        <f t="shared" si="2"/>
        <v>0</v>
      </c>
      <c r="E61" s="39">
        <f t="shared" si="3"/>
        <v>0</v>
      </c>
      <c r="F61" s="40" t="str">
        <f t="shared" si="4"/>
        <v>0</v>
      </c>
      <c r="G61" s="41">
        <f t="shared" si="5"/>
        <v>0</v>
      </c>
      <c r="H61" s="42" t="str">
        <f t="shared" si="6"/>
        <v>0</v>
      </c>
      <c r="I61" s="43">
        <f t="shared" si="7"/>
        <v>0</v>
      </c>
      <c r="J61" s="30" t="str">
        <f t="shared" si="8"/>
        <v>–</v>
      </c>
    </row>
    <row r="62" spans="2:10" ht="20.100000000000001" customHeight="1">
      <c r="B62" s="36">
        <v>13</v>
      </c>
      <c r="C62" s="46" t="str">
        <f>'ドロップダウン キー - 削除しない -'!B15</f>
        <v>SMS/モバイル</v>
      </c>
      <c r="D62" s="44">
        <f t="shared" si="2"/>
        <v>0</v>
      </c>
      <c r="E62" s="39">
        <f t="shared" si="3"/>
        <v>0</v>
      </c>
      <c r="F62" s="40" t="str">
        <f t="shared" si="4"/>
        <v>0</v>
      </c>
      <c r="G62" s="41">
        <f t="shared" si="5"/>
        <v>0</v>
      </c>
      <c r="H62" s="42" t="str">
        <f t="shared" si="6"/>
        <v>0</v>
      </c>
      <c r="I62" s="43">
        <f t="shared" si="7"/>
        <v>0</v>
      </c>
      <c r="J62" s="30" t="str">
        <f t="shared" si="8"/>
        <v>–</v>
      </c>
    </row>
    <row r="63" spans="2:10" ht="20.100000000000001" customHeight="1">
      <c r="B63" s="36">
        <v>14</v>
      </c>
      <c r="C63" s="46" t="str">
        <f>'ドロップダウン キー - 削除しない -'!B16</f>
        <v>ソーシャル メディア</v>
      </c>
      <c r="D63" s="44">
        <f t="shared" si="2"/>
        <v>0</v>
      </c>
      <c r="E63" s="39">
        <f t="shared" si="3"/>
        <v>0</v>
      </c>
      <c r="F63" s="40" t="str">
        <f t="shared" si="4"/>
        <v>0</v>
      </c>
      <c r="G63" s="41">
        <f t="shared" si="5"/>
        <v>0</v>
      </c>
      <c r="H63" s="42" t="str">
        <f t="shared" si="6"/>
        <v>0</v>
      </c>
      <c r="I63" s="43">
        <f t="shared" si="7"/>
        <v>0</v>
      </c>
      <c r="J63" s="30" t="str">
        <f t="shared" si="8"/>
        <v>–</v>
      </c>
    </row>
    <row r="64" spans="2:10" ht="20.100000000000001" customHeight="1">
      <c r="B64" s="36">
        <v>15</v>
      </c>
      <c r="C64" s="46" t="str">
        <f>'ドロップダウン キー - 削除しない -'!B17</f>
        <v>テレビ</v>
      </c>
      <c r="D64" s="44">
        <f t="shared" si="2"/>
        <v>0</v>
      </c>
      <c r="E64" s="39">
        <f t="shared" si="3"/>
        <v>0</v>
      </c>
      <c r="F64" s="40" t="str">
        <f t="shared" si="4"/>
        <v>0</v>
      </c>
      <c r="G64" s="41">
        <f t="shared" si="5"/>
        <v>0</v>
      </c>
      <c r="H64" s="42" t="str">
        <f t="shared" si="6"/>
        <v>0</v>
      </c>
      <c r="I64" s="43">
        <f t="shared" si="7"/>
        <v>0</v>
      </c>
      <c r="J64" s="30" t="str">
        <f t="shared" si="8"/>
        <v>–</v>
      </c>
    </row>
    <row r="65" spans="2:10" ht="20.100000000000001" customHeight="1">
      <c r="B65" s="36">
        <v>16</v>
      </c>
      <c r="C65" s="46" t="str">
        <f>'ドロップダウン キー - 削除しない -'!B18</f>
        <v>トランジット広告</v>
      </c>
      <c r="D65" s="44">
        <f t="shared" si="2"/>
        <v>0</v>
      </c>
      <c r="E65" s="39">
        <f t="shared" si="3"/>
        <v>0</v>
      </c>
      <c r="F65" s="40" t="str">
        <f t="shared" si="4"/>
        <v>0</v>
      </c>
      <c r="G65" s="41">
        <f t="shared" si="5"/>
        <v>0</v>
      </c>
      <c r="H65" s="42" t="str">
        <f t="shared" si="6"/>
        <v>0</v>
      </c>
      <c r="I65" s="43">
        <f t="shared" si="7"/>
        <v>0</v>
      </c>
      <c r="J65" s="30" t="str">
        <f t="shared" si="8"/>
        <v>–</v>
      </c>
    </row>
    <row r="66" spans="2:10" ht="20.100000000000001" customHeight="1">
      <c r="B66" s="36">
        <v>17</v>
      </c>
      <c r="C66" s="46" t="str">
        <f>'ドロップダウン キー - 削除しない -'!B19</f>
        <v>動画 - オンライン</v>
      </c>
      <c r="D66" s="44">
        <f t="shared" si="2"/>
        <v>0</v>
      </c>
      <c r="E66" s="39">
        <f t="shared" si="3"/>
        <v>0</v>
      </c>
      <c r="F66" s="40" t="str">
        <f t="shared" si="4"/>
        <v>0</v>
      </c>
      <c r="G66" s="41">
        <f t="shared" si="5"/>
        <v>0</v>
      </c>
      <c r="H66" s="42" t="str">
        <f t="shared" si="6"/>
        <v>0</v>
      </c>
      <c r="I66" s="43">
        <f t="shared" si="7"/>
        <v>0</v>
      </c>
      <c r="J66" s="30" t="str">
        <f t="shared" si="8"/>
        <v>–</v>
      </c>
    </row>
    <row r="67" spans="2:10" ht="20.100000000000001" customHeight="1">
      <c r="B67" s="36">
        <v>18</v>
      </c>
      <c r="C67" s="46" t="str">
        <f>'ドロップダウン キー - 削除しない -'!B20</f>
        <v>その他</v>
      </c>
      <c r="D67" s="44">
        <f t="shared" si="2"/>
        <v>0</v>
      </c>
      <c r="E67" s="39">
        <f t="shared" si="3"/>
        <v>0</v>
      </c>
      <c r="F67" s="40" t="str">
        <f t="shared" si="4"/>
        <v>0</v>
      </c>
      <c r="G67" s="41">
        <f t="shared" si="5"/>
        <v>0</v>
      </c>
      <c r="H67" s="42" t="str">
        <f t="shared" si="6"/>
        <v>0</v>
      </c>
      <c r="I67" s="43">
        <f t="shared" si="7"/>
        <v>0</v>
      </c>
      <c r="J67" s="30" t="str">
        <f t="shared" si="8"/>
        <v>–</v>
      </c>
    </row>
  </sheetData>
  <mergeCells count="4">
    <mergeCell ref="C2:E2"/>
    <mergeCell ref="C3:E3"/>
    <mergeCell ref="B5:H5"/>
    <mergeCell ref="B48:B49"/>
  </mergeCells>
  <phoneticPr fontId="35"/>
  <conditionalFormatting sqref="C8">
    <cfRule type="cellIs" dxfId="10" priority="1" operator="greaterThan">
      <formula>SUM(C7)</formula>
    </cfRule>
    <cfRule type="cellIs" dxfId="9" priority="2" operator="lessThanOrEqual">
      <formula>SUM(C7)</formula>
    </cfRule>
  </conditionalFormatting>
  <conditionalFormatting sqref="C9">
    <cfRule type="cellIs" dxfId="8" priority="3" operator="lessThan">
      <formula>0</formula>
    </cfRule>
    <cfRule type="cellIs" dxfId="7" priority="4" operator="greaterThanOrEqual">
      <formula>0</formula>
    </cfRule>
  </conditionalFormatting>
  <pageMargins left="0.4" right="0.4" top="0.4" bottom="0.4" header="0" footer="0"/>
  <pageSetup scale="69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0ADB69F-2236-4573-A276-26833452C203}">
          <x14:formula1>
            <xm:f>'ドロップダウン キー - 削除しない -'!$B$3:$B$20</xm:f>
          </x14:formula1>
          <xm:sqref>B17:B46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C61"/>
  <sheetViews>
    <sheetView showGridLines="0" workbookViewId="0"/>
  </sheetViews>
  <sheetFormatPr defaultColWidth="11" defaultRowHeight="17.25"/>
  <cols>
    <col min="1" max="1" width="3.375" style="47" customWidth="1"/>
    <col min="2" max="2" width="36.75" style="4" customWidth="1"/>
    <col min="3" max="3" width="3.375" style="47" customWidth="1"/>
    <col min="4" max="16384" width="11" style="4"/>
  </cols>
  <sheetData>
    <row r="1" spans="1:29" s="47" customFormat="1" ht="42" customHeight="1" thickBot="1">
      <c r="B1" s="48" t="s">
        <v>89</v>
      </c>
      <c r="C1" s="49"/>
      <c r="D1" s="49"/>
      <c r="E1" s="49"/>
      <c r="F1" s="49"/>
      <c r="G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24.95" customHeight="1" thickTop="1">
      <c r="A2" s="50"/>
      <c r="B2" s="51" t="s">
        <v>11</v>
      </c>
      <c r="C2" s="50"/>
    </row>
    <row r="3" spans="1:29" ht="20.100000000000001" customHeight="1">
      <c r="A3" s="50"/>
      <c r="B3" s="52" t="s">
        <v>12</v>
      </c>
      <c r="C3" s="50"/>
    </row>
    <row r="4" spans="1:29" ht="20.100000000000001" customHeight="1">
      <c r="A4" s="50"/>
      <c r="B4" s="52" t="s">
        <v>13</v>
      </c>
      <c r="C4" s="50"/>
    </row>
    <row r="5" spans="1:29" ht="20.100000000000001" customHeight="1">
      <c r="A5" s="50"/>
      <c r="B5" s="52" t="s">
        <v>14</v>
      </c>
      <c r="C5" s="50"/>
    </row>
    <row r="6" spans="1:29" ht="20.100000000000001" customHeight="1">
      <c r="A6" s="50"/>
      <c r="B6" s="52" t="s">
        <v>15</v>
      </c>
      <c r="C6" s="50"/>
    </row>
    <row r="7" spans="1:29" ht="20.100000000000001" customHeight="1">
      <c r="A7" s="50"/>
      <c r="B7" s="52" t="s">
        <v>16</v>
      </c>
      <c r="C7" s="50"/>
    </row>
    <row r="8" spans="1:29" ht="20.100000000000001" customHeight="1">
      <c r="A8" s="50"/>
      <c r="B8" s="52" t="s">
        <v>17</v>
      </c>
      <c r="C8" s="50"/>
    </row>
    <row r="9" spans="1:29" ht="20.100000000000001" customHeight="1">
      <c r="A9" s="50"/>
      <c r="B9" s="52" t="s">
        <v>18</v>
      </c>
      <c r="C9" s="50"/>
    </row>
    <row r="10" spans="1:29" ht="20.100000000000001" customHeight="1">
      <c r="A10" s="50"/>
      <c r="B10" s="52" t="s">
        <v>19</v>
      </c>
      <c r="C10" s="50"/>
    </row>
    <row r="11" spans="1:29" ht="20.100000000000001" customHeight="1">
      <c r="A11" s="50"/>
      <c r="B11" s="52" t="s">
        <v>20</v>
      </c>
      <c r="C11" s="50"/>
    </row>
    <row r="12" spans="1:29" ht="20.100000000000001" customHeight="1">
      <c r="A12" s="50"/>
      <c r="B12" s="52" t="s">
        <v>21</v>
      </c>
      <c r="C12" s="50"/>
    </row>
    <row r="13" spans="1:29" ht="20.100000000000001" customHeight="1">
      <c r="A13" s="50"/>
      <c r="B13" s="52" t="s">
        <v>22</v>
      </c>
      <c r="C13" s="50"/>
    </row>
    <row r="14" spans="1:29" ht="20.100000000000001" customHeight="1">
      <c r="A14" s="50"/>
      <c r="B14" s="52" t="s">
        <v>23</v>
      </c>
      <c r="C14" s="50"/>
    </row>
    <row r="15" spans="1:29" ht="20.100000000000001" customHeight="1">
      <c r="A15" s="50"/>
      <c r="B15" s="52" t="s">
        <v>24</v>
      </c>
      <c r="C15" s="50"/>
    </row>
    <row r="16" spans="1:29" ht="20.100000000000001" customHeight="1">
      <c r="A16" s="50"/>
      <c r="B16" s="52" t="s">
        <v>25</v>
      </c>
      <c r="C16" s="50"/>
    </row>
    <row r="17" spans="1:3" ht="20.100000000000001" customHeight="1">
      <c r="A17" s="50"/>
      <c r="B17" s="52" t="s">
        <v>26</v>
      </c>
      <c r="C17" s="50"/>
    </row>
    <row r="18" spans="1:3" ht="20.100000000000001" customHeight="1">
      <c r="A18" s="50"/>
      <c r="B18" s="52" t="s">
        <v>27</v>
      </c>
      <c r="C18" s="50"/>
    </row>
    <row r="19" spans="1:3" ht="20.100000000000001" customHeight="1">
      <c r="A19" s="50"/>
      <c r="B19" s="52" t="s">
        <v>28</v>
      </c>
      <c r="C19" s="50"/>
    </row>
    <row r="20" spans="1:3" ht="20.100000000000001" customHeight="1">
      <c r="A20" s="50"/>
      <c r="B20" s="52" t="s">
        <v>29</v>
      </c>
      <c r="C20" s="50"/>
    </row>
    <row r="21" spans="1:3">
      <c r="A21" s="50"/>
      <c r="C21" s="50"/>
    </row>
    <row r="22" spans="1:3">
      <c r="A22" s="50"/>
      <c r="C22" s="50"/>
    </row>
    <row r="23" spans="1:3">
      <c r="A23" s="50"/>
      <c r="C23" s="50"/>
    </row>
    <row r="24" spans="1:3">
      <c r="A24" s="50"/>
      <c r="C24" s="50"/>
    </row>
    <row r="25" spans="1:3">
      <c r="A25" s="50"/>
      <c r="C25" s="50"/>
    </row>
    <row r="26" spans="1:3">
      <c r="A26" s="50"/>
      <c r="C26" s="50"/>
    </row>
    <row r="27" spans="1:3">
      <c r="A27" s="50"/>
      <c r="C27" s="50"/>
    </row>
    <row r="28" spans="1:3">
      <c r="A28" s="50"/>
      <c r="C28" s="50"/>
    </row>
    <row r="29" spans="1:3">
      <c r="A29" s="50"/>
      <c r="C29" s="50"/>
    </row>
    <row r="30" spans="1:3">
      <c r="A30" s="50"/>
      <c r="C30" s="50"/>
    </row>
    <row r="31" spans="1:3">
      <c r="A31" s="50"/>
      <c r="C31" s="50"/>
    </row>
    <row r="32" spans="1:3">
      <c r="A32" s="4"/>
      <c r="C32" s="4"/>
    </row>
    <row r="33" spans="1:3">
      <c r="A33" s="50"/>
      <c r="C33" s="50"/>
    </row>
    <row r="34" spans="1:3">
      <c r="A34" s="50"/>
      <c r="C34" s="50"/>
    </row>
    <row r="35" spans="1:3">
      <c r="A35" s="50"/>
      <c r="C35" s="50"/>
    </row>
    <row r="36" spans="1:3">
      <c r="A36" s="50"/>
      <c r="C36" s="50"/>
    </row>
    <row r="37" spans="1:3">
      <c r="A37" s="50"/>
      <c r="C37" s="50"/>
    </row>
    <row r="38" spans="1:3">
      <c r="A38" s="50"/>
      <c r="C38" s="50"/>
    </row>
    <row r="39" spans="1:3">
      <c r="A39" s="50"/>
      <c r="C39" s="50"/>
    </row>
    <row r="40" spans="1:3">
      <c r="A40" s="50"/>
      <c r="C40" s="50"/>
    </row>
    <row r="41" spans="1:3">
      <c r="A41" s="50"/>
      <c r="C41" s="50"/>
    </row>
    <row r="42" spans="1:3">
      <c r="A42" s="50"/>
      <c r="C42" s="50"/>
    </row>
    <row r="43" spans="1:3">
      <c r="A43" s="50"/>
      <c r="C43" s="50"/>
    </row>
    <row r="44" spans="1:3">
      <c r="A44" s="50"/>
      <c r="C44" s="50"/>
    </row>
    <row r="45" spans="1:3">
      <c r="A45" s="50"/>
      <c r="C45" s="50"/>
    </row>
    <row r="46" spans="1:3">
      <c r="A46" s="50"/>
      <c r="C46" s="50"/>
    </row>
    <row r="47" spans="1:3">
      <c r="A47" s="50"/>
      <c r="C47" s="50"/>
    </row>
    <row r="48" spans="1:3">
      <c r="A48" s="50"/>
      <c r="C48" s="50"/>
    </row>
    <row r="49" spans="1:3">
      <c r="A49" s="50"/>
      <c r="C49" s="50"/>
    </row>
    <row r="50" spans="1:3">
      <c r="A50" s="50"/>
      <c r="C50" s="50"/>
    </row>
    <row r="51" spans="1:3">
      <c r="A51" s="50"/>
      <c r="C51" s="50"/>
    </row>
    <row r="52" spans="1:3">
      <c r="A52" s="50"/>
      <c r="C52" s="50"/>
    </row>
    <row r="53" spans="1:3">
      <c r="A53" s="50"/>
      <c r="C53" s="50"/>
    </row>
    <row r="54" spans="1:3">
      <c r="A54" s="50"/>
      <c r="C54" s="50"/>
    </row>
    <row r="55" spans="1:3">
      <c r="A55" s="50"/>
      <c r="C55" s="50"/>
    </row>
    <row r="56" spans="1:3">
      <c r="A56" s="50"/>
      <c r="C56" s="50"/>
    </row>
    <row r="57" spans="1:3">
      <c r="A57" s="50"/>
      <c r="C57" s="50"/>
    </row>
    <row r="58" spans="1:3">
      <c r="A58" s="50"/>
      <c r="C58" s="50"/>
    </row>
    <row r="59" spans="1:3">
      <c r="A59" s="50"/>
      <c r="C59" s="50"/>
    </row>
    <row r="60" spans="1:3">
      <c r="A60" s="50"/>
      <c r="C60" s="50"/>
    </row>
    <row r="61" spans="1:3">
      <c r="A61" s="50"/>
      <c r="C61" s="50"/>
    </row>
  </sheetData>
  <phoneticPr fontId="35"/>
  <conditionalFormatting sqref="B3:B11">
    <cfRule type="containsText" dxfId="6" priority="1" operator="containsText" text="承認済み">
      <formula>NOT(ISERROR(SEARCH("承認済み",B3)))</formula>
    </cfRule>
    <cfRule type="containsText" dxfId="5" priority="5" operator="containsText" text="要レビュー">
      <formula>NOT(ISERROR(SEARCH("要レビュー",B3)))</formula>
    </cfRule>
    <cfRule type="containsText" dxfId="4" priority="6" operator="containsText" text="未開始">
      <formula>NOT(ISERROR(SEARCH("未開始",B3)))</formula>
    </cfRule>
    <cfRule type="containsText" dxfId="3" priority="7" operator="containsText" text="保留中">
      <formula>NOT(ISERROR(SEARCH("保留中",B3)))</formula>
    </cfRule>
    <cfRule type="containsText" dxfId="2" priority="8" operator="containsText" text="期日超過">
      <formula>NOT(ISERROR(SEARCH("期日超過",B3)))</formula>
    </cfRule>
    <cfRule type="containsText" dxfId="1" priority="9" operator="containsText" text="完了">
      <formula>NOT(ISERROR(SEARCH("完了",B3)))</formula>
    </cfRule>
    <cfRule type="containsText" dxfId="0" priority="10" operator="containsText" text="進行中">
      <formula>NOT(ISERROR(SEARCH("進行中",B3)))</formula>
    </cfRule>
  </conditionalFormatting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53" customWidth="1"/>
    <col min="2" max="2" width="88.375" style="53" customWidth="1"/>
    <col min="3" max="16384" width="10.875" style="53"/>
  </cols>
  <sheetData>
    <row r="1" spans="2:2" ht="20.100000000000001" customHeight="1"/>
    <row r="2" spans="2:2" ht="139.5" customHeight="1">
      <c r="B2" s="54" t="s">
        <v>30</v>
      </c>
    </row>
  </sheetData>
  <phoneticPr fontId="3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ペイド メディア計画 – サンプル</vt:lpstr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ドロップダウン キー - 削除しない -</vt:lpstr>
      <vt:lpstr>- 免責条項 -</vt:lpstr>
      <vt:lpstr>'ペイド メディア計画 – サンプル'!Print_Area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2023-07-23T21:32:45Z</cp:lastPrinted>
  <dcterms:created xsi:type="dcterms:W3CDTF">2015-02-24T20:54:23Z</dcterms:created>
  <dcterms:modified xsi:type="dcterms:W3CDTF">2024-10-11T09:28:51Z</dcterms:modified>
</cp:coreProperties>
</file>