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ales-pipeline-template-FILES-JP/"/>
    </mc:Choice>
  </mc:AlternateContent>
  <xr:revisionPtr revIDLastSave="0" documentId="13_ncr:1_{492371A8-BB0F-0845-811B-B309128FB94C}" xr6:coauthVersionLast="47" xr6:coauthVersionMax="47" xr10:uidLastSave="{00000000-0000-0000-0000-000000000000}"/>
  <bookViews>
    <workbookView xWindow="33320" yWindow="1840" windowWidth="23220" windowHeight="16720" tabRatio="500" xr2:uid="{00000000-000D-0000-FFFF-FFFF00000000}"/>
  </bookViews>
  <sheets>
    <sheet name="サンプル - セールス パイプライン レポート" sheetId="5" r:id="rId1"/>
    <sheet name="空白 - セールス パイプライン レポート" sheetId="2" r:id="rId2"/>
    <sheet name="– 免責条項 –" sheetId="3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" i="2" l="1"/>
  <c r="K11" i="2"/>
  <c r="F11" i="2"/>
  <c r="I10" i="2"/>
  <c r="K10" i="2"/>
  <c r="F10" i="2"/>
  <c r="I9" i="2"/>
  <c r="K9" i="2"/>
  <c r="F9" i="2"/>
  <c r="I8" i="2"/>
  <c r="K8" i="2"/>
  <c r="F8" i="2"/>
  <c r="I7" i="2"/>
  <c r="K7" i="2"/>
  <c r="F7" i="2"/>
  <c r="I6" i="2"/>
  <c r="K6" i="2"/>
  <c r="F6" i="2"/>
  <c r="I5" i="2"/>
  <c r="K5" i="2"/>
  <c r="F5" i="2"/>
  <c r="K4" i="2"/>
  <c r="F4" i="2"/>
  <c r="I11" i="5"/>
  <c r="K11" i="5"/>
  <c r="F11" i="5"/>
  <c r="I10" i="5"/>
  <c r="K10" i="5"/>
  <c r="F10" i="5"/>
  <c r="I9" i="5"/>
  <c r="K9" i="5"/>
  <c r="F9" i="5"/>
  <c r="I8" i="5"/>
  <c r="K8" i="5"/>
  <c r="F8" i="5"/>
  <c r="I7" i="5"/>
  <c r="K7" i="5"/>
  <c r="F7" i="5"/>
  <c r="I6" i="5"/>
  <c r="K6" i="5"/>
  <c r="F6" i="5"/>
  <c r="I5" i="5"/>
  <c r="K5" i="5"/>
  <c r="F5" i="5"/>
  <c r="I4" i="5"/>
  <c r="K4" i="5"/>
  <c r="F4" i="5"/>
  <c r="C14" i="5"/>
  <c r="D14" i="5"/>
  <c r="E14" i="5"/>
  <c r="F14" i="5"/>
  <c r="G14" i="5"/>
  <c r="H14" i="5"/>
  <c r="I14" i="5"/>
  <c r="J14" i="5"/>
  <c r="K14" i="5"/>
  <c r="C15" i="5"/>
  <c r="D15" i="5"/>
  <c r="E15" i="5"/>
  <c r="F15" i="5"/>
  <c r="G15" i="5"/>
  <c r="H15" i="5"/>
  <c r="I15" i="5"/>
  <c r="J15" i="5"/>
  <c r="K15" i="5"/>
  <c r="J14" i="2"/>
  <c r="I14" i="2"/>
  <c r="H14" i="2"/>
  <c r="G14" i="2"/>
  <c r="F14" i="2"/>
  <c r="E14" i="2"/>
  <c r="D14" i="2"/>
  <c r="C14" i="2"/>
  <c r="K14" i="2"/>
  <c r="J15" i="2"/>
  <c r="I15" i="2"/>
  <c r="H15" i="2"/>
  <c r="G15" i="2"/>
  <c r="F15" i="2"/>
  <c r="E15" i="2"/>
  <c r="D15" i="2"/>
  <c r="C15" i="2"/>
  <c r="K15" i="2"/>
</calcChain>
</file>

<file path=xl/sharedStrings.xml><?xml version="1.0" encoding="utf-8"?>
<sst xmlns="http://schemas.openxmlformats.org/spreadsheetml/2006/main" count="72" uniqueCount="37">
  <si>
    <r>
      <rPr>
        <b/>
        <sz val="22"/>
        <color theme="1" tint="0.34998626667073579"/>
        <rFont val="MS PGothic"/>
        <family val="2"/>
        <charset val="128"/>
      </rPr>
      <t>セールス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パイプライン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サンプル</t>
    </r>
  </si>
  <si>
    <r>
      <rPr>
        <sz val="18"/>
        <color theme="1" tint="0.34998626667073579"/>
        <rFont val="MS PGothic"/>
        <family val="2"/>
        <charset val="128"/>
      </rPr>
      <t>製品収益</t>
    </r>
  </si>
  <si>
    <r>
      <rPr>
        <b/>
        <sz val="10"/>
        <color theme="0"/>
        <rFont val="MS PGothic"/>
        <family val="2"/>
        <charset val="128"/>
      </rPr>
      <t>製品名</t>
    </r>
  </si>
  <si>
    <r>
      <t xml:space="preserve">1 </t>
    </r>
    <r>
      <rPr>
        <b/>
        <sz val="10"/>
        <color theme="0"/>
        <rFont val="MS PGothic"/>
        <family val="2"/>
        <charset val="128"/>
      </rPr>
      <t>商品あたりのコスト</t>
    </r>
  </si>
  <si>
    <r>
      <rPr>
        <b/>
        <sz val="10"/>
        <color theme="0"/>
        <rFont val="MS PGothic"/>
        <family val="2"/>
        <charset val="128"/>
      </rPr>
      <t>マークアップ率</t>
    </r>
  </si>
  <si>
    <r>
      <rPr>
        <b/>
        <sz val="10"/>
        <color theme="0"/>
        <rFont val="MS PGothic"/>
        <family val="2"/>
        <charset val="128"/>
      </rPr>
      <t>販売合計</t>
    </r>
  </si>
  <si>
    <r>
      <rPr>
        <b/>
        <sz val="10"/>
        <color theme="0"/>
        <rFont val="MS PGothic"/>
        <family val="2"/>
        <charset val="128"/>
      </rPr>
      <t>収益合計</t>
    </r>
  </si>
  <si>
    <r>
      <t xml:space="preserve">1 </t>
    </r>
    <r>
      <rPr>
        <b/>
        <sz val="10"/>
        <color theme="0"/>
        <rFont val="MS PGothic"/>
        <family val="2"/>
        <charset val="128"/>
      </rPr>
      <t>商品あたりの配送料</t>
    </r>
  </si>
  <si>
    <r>
      <t xml:space="preserve">1 </t>
    </r>
    <r>
      <rPr>
        <b/>
        <sz val="10"/>
        <color theme="0"/>
        <rFont val="MS PGothic"/>
        <family val="2"/>
        <charset val="128"/>
      </rPr>
      <t>商品あたりの配送コスト</t>
    </r>
  </si>
  <si>
    <r>
      <t xml:space="preserve">1 </t>
    </r>
    <r>
      <rPr>
        <b/>
        <sz val="10"/>
        <color theme="0"/>
        <rFont val="MS PGothic"/>
        <family val="2"/>
        <charset val="128"/>
      </rPr>
      <t>商品あたりの利益</t>
    </r>
  </si>
  <si>
    <r>
      <rPr>
        <b/>
        <sz val="10"/>
        <color theme="0"/>
        <rFont val="MS PGothic"/>
        <family val="2"/>
        <charset val="128"/>
      </rPr>
      <t>返品</t>
    </r>
  </si>
  <si>
    <r>
      <rPr>
        <b/>
        <sz val="10"/>
        <color theme="0"/>
        <rFont val="MS PGothic"/>
        <family val="2"/>
        <charset val="128"/>
      </rPr>
      <t>総収入</t>
    </r>
  </si>
  <si>
    <r>
      <rPr>
        <sz val="10"/>
        <color theme="1"/>
        <rFont val="MS PGothic"/>
        <family val="2"/>
        <charset val="128"/>
      </rPr>
      <t>商品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</si>
  <si>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商品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</si>
  <si>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商品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</si>
  <si>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商品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</si>
  <si>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商品</t>
    </r>
    <r>
      <rPr>
        <sz val="10"/>
        <color theme="1"/>
        <rFont val="Century Gothic"/>
        <family val="2"/>
      </rPr>
      <t xml:space="preserve"> 5</t>
    </r>
  </si>
  <si>
    <r>
      <rPr>
        <sz val="10"/>
        <color theme="1"/>
        <rFont val="MS PGothic"/>
        <family val="2"/>
        <charset val="128"/>
      </rPr>
      <t>商品</t>
    </r>
    <r>
      <rPr>
        <sz val="10"/>
        <color theme="1"/>
        <rFont val="Century Gothic"/>
        <family val="2"/>
      </rPr>
      <t xml:space="preserve"> 6</t>
    </r>
  </si>
  <si>
    <r>
      <rPr>
        <sz val="10"/>
        <color theme="1"/>
        <rFont val="MS PGothic"/>
        <family val="2"/>
        <charset val="128"/>
      </rPr>
      <t>商品</t>
    </r>
    <r>
      <rPr>
        <sz val="10"/>
        <color theme="1"/>
        <rFont val="Century Gothic"/>
        <family val="2"/>
      </rPr>
      <t xml:space="preserve"> 7</t>
    </r>
  </si>
  <si>
    <r>
      <rPr>
        <sz val="10"/>
        <color theme="1"/>
        <rFont val="MS PGothic"/>
        <family val="2"/>
        <charset val="128"/>
      </rPr>
      <t>商品</t>
    </r>
    <r>
      <rPr>
        <sz val="10"/>
        <color theme="1"/>
        <rFont val="Century Gothic"/>
        <family val="2"/>
      </rPr>
      <t xml:space="preserve"> 8</t>
    </r>
  </si>
  <si>
    <r>
      <rPr>
        <sz val="18"/>
        <color theme="1" tint="0.34998626667073579"/>
        <rFont val="MS PGothic"/>
        <family val="2"/>
        <charset val="128"/>
      </rPr>
      <t>収益内訳</t>
    </r>
  </si>
  <si>
    <r>
      <rPr>
        <b/>
        <sz val="10"/>
        <color theme="0"/>
        <rFont val="MS PGothic"/>
        <family val="2"/>
        <charset val="128"/>
      </rPr>
      <t>商品</t>
    </r>
    <r>
      <rPr>
        <b/>
        <sz val="10"/>
        <color theme="0"/>
        <rFont val="Century Gothic"/>
        <family val="2"/>
      </rPr>
      <t xml:space="preserve"> 1</t>
    </r>
  </si>
  <si>
    <r>
      <rPr>
        <b/>
        <sz val="10"/>
        <color theme="0"/>
        <rFont val="MS PGothic"/>
        <family val="2"/>
        <charset val="128"/>
      </rPr>
      <t>商品</t>
    </r>
    <r>
      <rPr>
        <b/>
        <sz val="10"/>
        <color theme="0"/>
        <rFont val="Century Gothic"/>
        <family val="2"/>
      </rPr>
      <t xml:space="preserve"> 2</t>
    </r>
  </si>
  <si>
    <r>
      <rPr>
        <b/>
        <sz val="10"/>
        <color theme="0"/>
        <rFont val="MS PGothic"/>
        <family val="2"/>
        <charset val="128"/>
      </rPr>
      <t>商品</t>
    </r>
    <r>
      <rPr>
        <b/>
        <sz val="10"/>
        <color theme="0"/>
        <rFont val="Century Gothic"/>
        <family val="2"/>
      </rPr>
      <t xml:space="preserve"> 3</t>
    </r>
  </si>
  <si>
    <r>
      <rPr>
        <b/>
        <sz val="10"/>
        <color theme="0"/>
        <rFont val="MS PGothic"/>
        <family val="2"/>
        <charset val="128"/>
      </rPr>
      <t>商品</t>
    </r>
    <r>
      <rPr>
        <b/>
        <sz val="10"/>
        <color theme="0"/>
        <rFont val="Century Gothic"/>
        <family val="2"/>
      </rPr>
      <t xml:space="preserve"> 4</t>
    </r>
  </si>
  <si>
    <r>
      <rPr>
        <b/>
        <sz val="10"/>
        <color theme="0"/>
        <rFont val="MS PGothic"/>
        <family val="2"/>
        <charset val="128"/>
      </rPr>
      <t>商品</t>
    </r>
    <r>
      <rPr>
        <b/>
        <sz val="10"/>
        <color theme="0"/>
        <rFont val="Century Gothic"/>
        <family val="2"/>
      </rPr>
      <t xml:space="preserve"> 5</t>
    </r>
  </si>
  <si>
    <r>
      <rPr>
        <b/>
        <sz val="10"/>
        <color theme="0"/>
        <rFont val="MS PGothic"/>
        <family val="2"/>
        <charset val="128"/>
      </rPr>
      <t>商品</t>
    </r>
    <r>
      <rPr>
        <b/>
        <sz val="10"/>
        <color theme="0"/>
        <rFont val="Century Gothic"/>
        <family val="2"/>
      </rPr>
      <t xml:space="preserve"> 6</t>
    </r>
  </si>
  <si>
    <r>
      <rPr>
        <b/>
        <sz val="10"/>
        <color theme="0"/>
        <rFont val="MS PGothic"/>
        <family val="2"/>
        <charset val="128"/>
      </rPr>
      <t>商品</t>
    </r>
    <r>
      <rPr>
        <b/>
        <sz val="10"/>
        <color theme="0"/>
        <rFont val="Century Gothic"/>
        <family val="2"/>
      </rPr>
      <t xml:space="preserve"> 7</t>
    </r>
  </si>
  <si>
    <r>
      <rPr>
        <b/>
        <sz val="10"/>
        <color theme="0"/>
        <rFont val="MS PGothic"/>
        <family val="2"/>
        <charset val="128"/>
      </rPr>
      <t>商品</t>
    </r>
    <r>
      <rPr>
        <b/>
        <sz val="10"/>
        <color theme="0"/>
        <rFont val="Century Gothic"/>
        <family val="2"/>
      </rPr>
      <t xml:space="preserve"> 8</t>
    </r>
  </si>
  <si>
    <r>
      <rPr>
        <b/>
        <sz val="10"/>
        <color theme="0"/>
        <rFont val="MS PGothic"/>
        <family val="2"/>
        <charset val="128"/>
      </rPr>
      <t>すべて</t>
    </r>
  </si>
  <si>
    <r>
      <rPr>
        <sz val="10"/>
        <color theme="0"/>
        <rFont val="MS PGothic"/>
        <family val="2"/>
        <charset val="128"/>
      </rPr>
      <t>収益合計</t>
    </r>
  </si>
  <si>
    <r>
      <rPr>
        <sz val="10"/>
        <color theme="0"/>
        <rFont val="MS PGothic"/>
        <family val="2"/>
        <charset val="128"/>
      </rPr>
      <t>割合</t>
    </r>
  </si>
  <si>
    <r>
      <rPr>
        <sz val="18"/>
        <color theme="3" tint="-0.249977111117893"/>
        <rFont val="MS PGothic"/>
        <family val="2"/>
        <charset val="128"/>
      </rPr>
      <t>製品収益</t>
    </r>
  </si>
  <si>
    <r>
      <t xml:space="preserve">1 </t>
    </r>
    <r>
      <rPr>
        <sz val="18"/>
        <color theme="9" tint="-0.249977111117893"/>
        <rFont val="MS PGothic"/>
        <family val="2"/>
        <charset val="128"/>
      </rPr>
      <t>商品あたりの総収入</t>
    </r>
  </si>
  <si>
    <r>
      <rPr>
        <b/>
        <sz val="22"/>
        <color theme="1" tint="0.34998626667073579"/>
        <rFont val="MS PGothic"/>
        <family val="2"/>
        <charset val="128"/>
      </rPr>
      <t>セールス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パイプライン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</si>
  <si>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7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</si>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</sst>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8"/>
      <color theme="1" tint="0.34998626667073579"/>
      <name val="Century Gothic"/>
      <family val="2"/>
    </font>
    <font>
      <sz val="10"/>
      <color theme="0"/>
      <name val="Century Gothic"/>
      <family val="2"/>
    </font>
    <font>
      <sz val="18"/>
      <color theme="3" tint="-0.249977111117893"/>
      <name val="Century Gothic"/>
      <family val="2"/>
    </font>
    <font>
      <sz val="18"/>
      <color theme="9" tint="-0.249977111117893"/>
      <name val="Century Gothic"/>
      <family val="2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8"/>
      <color theme="1" tint="0.34998626667073579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10"/>
      <color theme="0"/>
      <name val="MS PGothic"/>
      <family val="2"/>
      <charset val="128"/>
    </font>
    <font>
      <sz val="18"/>
      <color theme="3" tint="-0.249977111117893"/>
      <name val="MS PGothic"/>
      <family val="2"/>
      <charset val="128"/>
    </font>
    <font>
      <sz val="18"/>
      <color theme="9" tint="-0.249977111117893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6"/>
      <color rgb="FF00B050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1"/>
      <color theme="1"/>
      <name val="Arial"/>
      <family val="2"/>
    </font>
    <font>
      <b/>
      <sz val="12"/>
      <color theme="1"/>
      <name val="Century Gothic"/>
      <family val="2"/>
    </font>
    <font>
      <sz val="10"/>
      <color theme="1"/>
      <name val="Century Gothic"/>
      <family val="1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4D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theme="0" tint="-0.249977111117893"/>
      </left>
      <right/>
      <top style="thin">
        <color rgb="FFBFBFBF"/>
      </top>
      <bottom/>
      <diagonal/>
    </border>
    <border>
      <left style="thin">
        <color theme="0" tint="-0.249977111117893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rgb="FFBFBFBF"/>
      </left>
      <right/>
      <top style="thin">
        <color theme="0" tint="-0.249977111117893"/>
      </top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1" xfId="2" applyFont="1" applyBorder="1" applyAlignment="1">
      <alignment horizontal="left" vertical="center" wrapText="1" indent="2"/>
    </xf>
    <xf numFmtId="0" fontId="6" fillId="5" borderId="2" xfId="0" applyFont="1" applyFill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 indent="1"/>
    </xf>
    <xf numFmtId="0" fontId="21" fillId="3" borderId="4" xfId="0" applyFont="1" applyFill="1" applyBorder="1" applyAlignment="1">
      <alignment horizontal="left" vertical="center" wrapText="1" inden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left" vertical="center" wrapText="1" indent="1"/>
    </xf>
    <xf numFmtId="0" fontId="22" fillId="0" borderId="7" xfId="0" applyFont="1" applyBorder="1" applyAlignment="1">
      <alignment horizontal="left" vertical="center" wrapText="1" indent="1"/>
    </xf>
    <xf numFmtId="0" fontId="22" fillId="0" borderId="9" xfId="0" applyFont="1" applyBorder="1" applyAlignment="1">
      <alignment horizontal="left" vertical="center" wrapText="1" indent="1"/>
    </xf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right" vertical="center" wrapText="1" indent="1"/>
    </xf>
    <xf numFmtId="9" fontId="22" fillId="0" borderId="2" xfId="1" applyFont="1" applyBorder="1" applyAlignment="1">
      <alignment horizontal="right" vertical="center" wrapText="1" indent="1"/>
    </xf>
    <xf numFmtId="9" fontId="22" fillId="0" borderId="0" xfId="1" applyFont="1" applyFill="1" applyBorder="1" applyAlignment="1">
      <alignment horizontal="right" vertical="center" wrapText="1" indent="1"/>
    </xf>
    <xf numFmtId="0" fontId="18" fillId="4" borderId="0" xfId="0" applyFont="1" applyFill="1"/>
    <xf numFmtId="0" fontId="18" fillId="0" borderId="0" xfId="0" applyFont="1" applyAlignment="1">
      <alignment horizontal="left" indent="1"/>
    </xf>
    <xf numFmtId="0" fontId="21" fillId="3" borderId="8" xfId="0" applyFont="1" applyFill="1" applyBorder="1" applyAlignment="1">
      <alignment horizontal="left" vertical="center" wrapText="1" inden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left" vertical="center" wrapText="1" indent="1"/>
    </xf>
    <xf numFmtId="0" fontId="22" fillId="0" borderId="8" xfId="0" applyFont="1" applyBorder="1" applyAlignment="1">
      <alignment horizontal="left" vertical="center" wrapText="1" indent="1"/>
    </xf>
    <xf numFmtId="0" fontId="22" fillId="0" borderId="11" xfId="0" applyFont="1" applyBorder="1" applyAlignment="1">
      <alignment horizontal="left" vertical="center" wrapText="1" indent="1"/>
    </xf>
    <xf numFmtId="0" fontId="23" fillId="0" borderId="0" xfId="2" applyFont="1"/>
    <xf numFmtId="0" fontId="24" fillId="0" borderId="0" xfId="0" applyFont="1"/>
    <xf numFmtId="164" fontId="25" fillId="4" borderId="2" xfId="0" applyNumberFormat="1" applyFont="1" applyFill="1" applyBorder="1" applyAlignment="1">
      <alignment horizontal="right" vertical="center" wrapText="1" indent="1"/>
    </xf>
    <xf numFmtId="10" fontId="25" fillId="4" borderId="2" xfId="0" applyNumberFormat="1" applyFont="1" applyFill="1" applyBorder="1" applyAlignment="1">
      <alignment horizontal="right" vertical="center" wrapText="1" indent="1"/>
    </xf>
    <xf numFmtId="1" fontId="25" fillId="4" borderId="2" xfId="0" applyNumberFormat="1" applyFont="1" applyFill="1" applyBorder="1" applyAlignment="1">
      <alignment horizontal="center" vertical="center" wrapText="1"/>
    </xf>
    <xf numFmtId="164" fontId="25" fillId="0" borderId="2" xfId="0" applyNumberFormat="1" applyFont="1" applyBorder="1" applyAlignment="1">
      <alignment horizontal="right" vertical="center" wrapText="1" indent="1"/>
    </xf>
    <xf numFmtId="10" fontId="25" fillId="0" borderId="2" xfId="0" applyNumberFormat="1" applyFont="1" applyBorder="1" applyAlignment="1">
      <alignment horizontal="right" vertical="center" wrapText="1" indent="1"/>
    </xf>
    <xf numFmtId="1" fontId="2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6" fillId="6" borderId="0" xfId="3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6CE7D558-DA27-8642-AF87-736018803880}"/>
    <cellStyle name="Percent" xfId="1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&quot;$&quot;#,##0.00"/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&quot;$&quot;#,##0.00"/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&quot;$&quot;#,##0.00"/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&quot;$&quot;#,##0.00"/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&quot;$&quot;#,##0.00"/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4" formatCode="0.00%"/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&quot;$&quot;#,##0.00"/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horizontal="right" vertical="center" textRotation="0" wrapText="0" indent="1" justifyLastLine="0" shrinkToFit="0" readingOrder="0"/>
    </dxf>
    <dxf>
      <border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&quot;$&quot;#,##0.00"/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&quot;$&quot;#,##0.00"/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&quot;$&quot;#,##0.00"/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&quot;$&quot;#,##0.00"/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&quot;$&quot;#,##0.00"/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4" formatCode="0.00%"/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&quot;$&quot;#,##0.00"/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rgb="FFBFBFBF"/>
        </left>
        <right/>
        <top style="thin">
          <color theme="0" tint="-0.249977111117893"/>
        </top>
        <bottom/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alignment horizontal="righ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Medium7"/>
  <colors>
    <mruColors>
      <color rgb="FF00BD4D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1"/>
        <c:ser>
          <c:idx val="6"/>
          <c:order val="0"/>
          <c:tx>
            <c:strRef>
              <c:f>'サンプル - セールス パイプライン レポート'!$I$3</c:f>
              <c:strCache>
                <c:ptCount val="1"/>
                <c:pt idx="0">
                  <c:v>1 商品あたりの利益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A2-402E-B4C4-163038C4952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A2-402E-B4C4-163038C4952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1A2-402E-B4C4-163038C4952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1A2-402E-B4C4-163038C4952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1A2-402E-B4C4-163038C4952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1A2-402E-B4C4-163038C4952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1A2-402E-B4C4-163038C4952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1A2-402E-B4C4-163038C49527}"/>
              </c:ext>
            </c:extLst>
          </c:dPt>
          <c:cat>
            <c:strRef>
              <c:f>'サンプル - セールス パイプライン レポート'!$B$4:$B$11</c:f>
              <c:strCache>
                <c:ptCount val="8"/>
                <c:pt idx="0">
                  <c:v>商品 1</c:v>
                </c:pt>
                <c:pt idx="1">
                  <c:v>商品 2</c:v>
                </c:pt>
                <c:pt idx="2">
                  <c:v>商品 3</c:v>
                </c:pt>
                <c:pt idx="3">
                  <c:v>商品 4</c:v>
                </c:pt>
                <c:pt idx="4">
                  <c:v>商品 5</c:v>
                </c:pt>
                <c:pt idx="5">
                  <c:v>商品 6</c:v>
                </c:pt>
                <c:pt idx="6">
                  <c:v>商品 7</c:v>
                </c:pt>
                <c:pt idx="7">
                  <c:v>商品 8</c:v>
                </c:pt>
              </c:strCache>
            </c:strRef>
          </c:cat>
          <c:val>
            <c:numRef>
              <c:f>'サンプル - セールス パイプライン レポート'!$I$4:$I$11</c:f>
              <c:numCache>
                <c:formatCode>"$"#,##0.00</c:formatCode>
                <c:ptCount val="8"/>
                <c:pt idx="0">
                  <c:v>18.684999999999999</c:v>
                </c:pt>
                <c:pt idx="1">
                  <c:v>23.815000000000001</c:v>
                </c:pt>
                <c:pt idx="2">
                  <c:v>17.125</c:v>
                </c:pt>
                <c:pt idx="3">
                  <c:v>18.25</c:v>
                </c:pt>
                <c:pt idx="4">
                  <c:v>16.274999999999999</c:v>
                </c:pt>
                <c:pt idx="5">
                  <c:v>13.5</c:v>
                </c:pt>
                <c:pt idx="6">
                  <c:v>34.35</c:v>
                </c:pt>
                <c:pt idx="7">
                  <c:v>25.040000000000003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1A2-402E-B4C4-163038C49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2401608"/>
        <c:axId val="2092405368"/>
      </c:barChart>
      <c:catAx>
        <c:axId val="209240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092405368"/>
        <c:crossesAt val="0"/>
        <c:auto val="1"/>
        <c:lblAlgn val="ctr"/>
        <c:lblOffset val="100"/>
        <c:noMultiLvlLbl val="0"/>
      </c:catAx>
      <c:valAx>
        <c:axId val="209240536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1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9C1-40ED-9BB5-1F2DA72175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9C1-40ED-9BB5-1F2DA72175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9C1-40ED-9BB5-1F2DA72175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9C1-40ED-9BB5-1F2DA72175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9C1-40ED-9BB5-1F2DA721754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9C1-40ED-9BB5-1F2DA72175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9C1-40ED-9BB5-1F2DA72175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9C1-40ED-9BB5-1F2DA72175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'サンプル - セールス パイプライン レポート'!$C$13:$J$13</c:f>
              <c:strCache>
                <c:ptCount val="8"/>
                <c:pt idx="0">
                  <c:v>商品 1</c:v>
                </c:pt>
                <c:pt idx="1">
                  <c:v>商品 2</c:v>
                </c:pt>
                <c:pt idx="2">
                  <c:v>商品 3</c:v>
                </c:pt>
                <c:pt idx="3">
                  <c:v>商品 4</c:v>
                </c:pt>
                <c:pt idx="4">
                  <c:v>商品 5</c:v>
                </c:pt>
                <c:pt idx="5">
                  <c:v>商品 6</c:v>
                </c:pt>
                <c:pt idx="6">
                  <c:v>商品 7</c:v>
                </c:pt>
                <c:pt idx="7">
                  <c:v>商品 8</c:v>
                </c:pt>
              </c:strCache>
            </c:strRef>
          </c:cat>
          <c:val>
            <c:numRef>
              <c:f>'サンプル - セールス パイプライン レポート'!$C$15:$J$15</c:f>
              <c:numCache>
                <c:formatCode>0%</c:formatCode>
                <c:ptCount val="8"/>
                <c:pt idx="0">
                  <c:v>5.8309213296880325E-2</c:v>
                </c:pt>
                <c:pt idx="1">
                  <c:v>0.17694562723607035</c:v>
                </c:pt>
                <c:pt idx="2">
                  <c:v>7.0967497554573669E-2</c:v>
                </c:pt>
                <c:pt idx="3">
                  <c:v>0.13582607132697708</c:v>
                </c:pt>
                <c:pt idx="4">
                  <c:v>8.4002344044189228E-2</c:v>
                </c:pt>
                <c:pt idx="5">
                  <c:v>9.8039871033006001E-2</c:v>
                </c:pt>
                <c:pt idx="6">
                  <c:v>0.22218285772854984</c:v>
                </c:pt>
                <c:pt idx="7">
                  <c:v>0.15372651777975338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9C1-40ED-9BB5-1F2DA721754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99C1-40ED-9BB5-1F2DA72175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99C1-40ED-9BB5-1F2DA72175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9C1-40ED-9BB5-1F2DA72175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99C1-40ED-9BB5-1F2DA72175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99C1-40ED-9BB5-1F2DA721754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99C1-40ED-9BB5-1F2DA72175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99C1-40ED-9BB5-1F2DA72175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99C1-40ED-9BB5-1F2DA7217541}"/>
              </c:ext>
            </c:extLst>
          </c:dPt>
          <c:cat>
            <c:strRef>
              <c:f>'サンプル - セールス パイプライン レポート'!$C$13:$J$13</c:f>
              <c:strCache>
                <c:ptCount val="8"/>
                <c:pt idx="0">
                  <c:v>商品 1</c:v>
                </c:pt>
                <c:pt idx="1">
                  <c:v>商品 2</c:v>
                </c:pt>
                <c:pt idx="2">
                  <c:v>商品 3</c:v>
                </c:pt>
                <c:pt idx="3">
                  <c:v>商品 4</c:v>
                </c:pt>
                <c:pt idx="4">
                  <c:v>商品 5</c:v>
                </c:pt>
                <c:pt idx="5">
                  <c:v>商品 6</c:v>
                </c:pt>
                <c:pt idx="6">
                  <c:v>商品 7</c:v>
                </c:pt>
                <c:pt idx="7">
                  <c:v>商品 8</c:v>
                </c:pt>
              </c:strCache>
            </c:strRef>
          </c:cat>
          <c:val>
            <c:numRef>
              <c:f>'サンプル - セールス パイプライン レポート'!$C$15:$J$15</c:f>
              <c:numCache>
                <c:formatCode>0%</c:formatCode>
                <c:ptCount val="8"/>
                <c:pt idx="0">
                  <c:v>5.8309213296880325E-2</c:v>
                </c:pt>
                <c:pt idx="1">
                  <c:v>0.17694562723607035</c:v>
                </c:pt>
                <c:pt idx="2">
                  <c:v>7.0967497554573669E-2</c:v>
                </c:pt>
                <c:pt idx="3">
                  <c:v>0.13582607132697708</c:v>
                </c:pt>
                <c:pt idx="4">
                  <c:v>8.4002344044189228E-2</c:v>
                </c:pt>
                <c:pt idx="5">
                  <c:v>9.8039871033006001E-2</c:v>
                </c:pt>
                <c:pt idx="6">
                  <c:v>0.22218285772854984</c:v>
                </c:pt>
                <c:pt idx="7">
                  <c:v>0.15372651777975338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99C1-40ED-9BB5-1F2DA7217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00B050"/>
              </a:solidFill>
              <a:round/>
              <a:tailEnd type="none"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'サンプル - セールス パイプライン レポート'!$B$4:$B$11</c:f>
              <c:strCache>
                <c:ptCount val="8"/>
                <c:pt idx="0">
                  <c:v>商品 1</c:v>
                </c:pt>
                <c:pt idx="1">
                  <c:v>商品 2</c:v>
                </c:pt>
                <c:pt idx="2">
                  <c:v>商品 3</c:v>
                </c:pt>
                <c:pt idx="3">
                  <c:v>商品 4</c:v>
                </c:pt>
                <c:pt idx="4">
                  <c:v>商品 5</c:v>
                </c:pt>
                <c:pt idx="5">
                  <c:v>商品 6</c:v>
                </c:pt>
                <c:pt idx="6">
                  <c:v>商品 7</c:v>
                </c:pt>
                <c:pt idx="7">
                  <c:v>商品 8</c:v>
                </c:pt>
              </c:strCache>
            </c:strRef>
          </c:cat>
          <c:val>
            <c:numRef>
              <c:f>'サンプル - セールス パイプライン レポート'!$K$4:$K$11</c:f>
              <c:numCache>
                <c:formatCode>"$"#,##0.00</c:formatCode>
                <c:ptCount val="8"/>
                <c:pt idx="0">
                  <c:v>411.07</c:v>
                </c:pt>
                <c:pt idx="1">
                  <c:v>1217.0650000000001</c:v>
                </c:pt>
                <c:pt idx="2">
                  <c:v>479.5</c:v>
                </c:pt>
                <c:pt idx="3">
                  <c:v>1003.75</c:v>
                </c:pt>
                <c:pt idx="4">
                  <c:v>651</c:v>
                </c:pt>
                <c:pt idx="5">
                  <c:v>810</c:v>
                </c:pt>
                <c:pt idx="6">
                  <c:v>1207.25</c:v>
                </c:pt>
                <c:pt idx="7">
                  <c:v>1101.7600000000002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24-45FE-9CDD-315FAC3CB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774520"/>
        <c:axId val="2088769256"/>
      </c:lineChart>
      <c:catAx>
        <c:axId val="208877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088769256"/>
        <c:crosses val="autoZero"/>
        <c:auto val="1"/>
        <c:lblAlgn val="ctr"/>
        <c:lblOffset val="100"/>
        <c:noMultiLvlLbl val="0"/>
      </c:catAx>
      <c:valAx>
        <c:axId val="208876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88774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1"/>
        <c:ser>
          <c:idx val="6"/>
          <c:order val="0"/>
          <c:tx>
            <c:strRef>
              <c:f>'空白 - セールス パイプライン レポート'!$I$3</c:f>
              <c:strCache>
                <c:ptCount val="1"/>
                <c:pt idx="0">
                  <c:v>1 商品あたりの利益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AE-C746-8FE7-35DF26E9DAD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AE-C746-8FE7-35DF26E9DAD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BAE-C746-8FE7-35DF26E9DAD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BAE-C746-8FE7-35DF26E9DAD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BAE-C746-8FE7-35DF26E9DAD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BAE-C746-8FE7-35DF26E9DAD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BAE-C746-8FE7-35DF26E9DAD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BAE-C746-8FE7-35DF26E9DADD}"/>
              </c:ext>
            </c:extLst>
          </c:dPt>
          <c:cat>
            <c:strRef>
              <c:f>'空白 - セールス パイプライン レポート'!$B$4:$B$11</c:f>
              <c:strCache>
                <c:ptCount val="8"/>
                <c:pt idx="0">
                  <c:v>商品 1</c:v>
                </c:pt>
                <c:pt idx="1">
                  <c:v>商品 2</c:v>
                </c:pt>
                <c:pt idx="2">
                  <c:v>商品 3</c:v>
                </c:pt>
                <c:pt idx="3">
                  <c:v>商品 4</c:v>
                </c:pt>
                <c:pt idx="4">
                  <c:v>商品 5</c:v>
                </c:pt>
                <c:pt idx="5">
                  <c:v>商品 6</c:v>
                </c:pt>
                <c:pt idx="6">
                  <c:v>商品 7</c:v>
                </c:pt>
                <c:pt idx="7">
                  <c:v>商品 8</c:v>
                </c:pt>
              </c:strCache>
            </c:strRef>
          </c:cat>
          <c:val>
            <c:numRef>
              <c:f>'空白 - セールス パイプライン レポート'!$I$4:$I$11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BAE-C746-8FE7-35DF26E9D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2401608"/>
        <c:axId val="2092405368"/>
      </c:barChart>
      <c:catAx>
        <c:axId val="209240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092405368"/>
        <c:crossesAt val="0"/>
        <c:auto val="1"/>
        <c:lblAlgn val="ctr"/>
        <c:lblOffset val="100"/>
        <c:noMultiLvlLbl val="0"/>
      </c:catAx>
      <c:valAx>
        <c:axId val="209240536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1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1-844B-9666-3E913BABAC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1-844B-9666-3E913BABAC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1-844B-9666-3E913BABAC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1-844B-9666-3E913BABAC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081-844B-9666-3E913BABAC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081-844B-9666-3E913BABAC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081-844B-9666-3E913BABAC6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081-844B-9666-3E913BABAC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'空白 - セールス パイプライン レポート'!$C$13:$J$13</c:f>
              <c:strCache>
                <c:ptCount val="8"/>
                <c:pt idx="0">
                  <c:v>商品 1</c:v>
                </c:pt>
                <c:pt idx="1">
                  <c:v>商品 2</c:v>
                </c:pt>
                <c:pt idx="2">
                  <c:v>商品 3</c:v>
                </c:pt>
                <c:pt idx="3">
                  <c:v>商品 4</c:v>
                </c:pt>
                <c:pt idx="4">
                  <c:v>商品 5</c:v>
                </c:pt>
                <c:pt idx="5">
                  <c:v>商品 6</c:v>
                </c:pt>
                <c:pt idx="6">
                  <c:v>商品 7</c:v>
                </c:pt>
                <c:pt idx="7">
                  <c:v>商品 8</c:v>
                </c:pt>
              </c:strCache>
            </c:strRef>
          </c:cat>
          <c:val>
            <c:numRef>
              <c:f>'空白 - セールス パイプライン レポート'!$C$15:$J$15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081-844B-9666-3E913BABAC6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6081-844B-9666-3E913BABAC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6081-844B-9666-3E913BABAC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6081-844B-9666-3E913BABAC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6081-844B-9666-3E913BABAC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6081-844B-9666-3E913BABAC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6081-844B-9666-3E913BABAC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6081-844B-9666-3E913BABAC6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6081-844B-9666-3E913BABAC6A}"/>
              </c:ext>
            </c:extLst>
          </c:dPt>
          <c:cat>
            <c:strRef>
              <c:f>'空白 - セールス パイプライン レポート'!$C$13:$J$13</c:f>
              <c:strCache>
                <c:ptCount val="8"/>
                <c:pt idx="0">
                  <c:v>商品 1</c:v>
                </c:pt>
                <c:pt idx="1">
                  <c:v>商品 2</c:v>
                </c:pt>
                <c:pt idx="2">
                  <c:v>商品 3</c:v>
                </c:pt>
                <c:pt idx="3">
                  <c:v>商品 4</c:v>
                </c:pt>
                <c:pt idx="4">
                  <c:v>商品 5</c:v>
                </c:pt>
                <c:pt idx="5">
                  <c:v>商品 6</c:v>
                </c:pt>
                <c:pt idx="6">
                  <c:v>商品 7</c:v>
                </c:pt>
                <c:pt idx="7">
                  <c:v>商品 8</c:v>
                </c:pt>
              </c:strCache>
            </c:strRef>
          </c:cat>
          <c:val>
            <c:numRef>
              <c:f>'空白 - セールス パイプライン レポート'!$C$15:$J$15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6081-844B-9666-3E913BABA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00B050"/>
              </a:solidFill>
              <a:round/>
              <a:tailEnd type="none"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'空白 - セールス パイプライン レポート'!$B$4:$B$11</c:f>
              <c:strCache>
                <c:ptCount val="8"/>
                <c:pt idx="0">
                  <c:v>商品 1</c:v>
                </c:pt>
                <c:pt idx="1">
                  <c:v>商品 2</c:v>
                </c:pt>
                <c:pt idx="2">
                  <c:v>商品 3</c:v>
                </c:pt>
                <c:pt idx="3">
                  <c:v>商品 4</c:v>
                </c:pt>
                <c:pt idx="4">
                  <c:v>商品 5</c:v>
                </c:pt>
                <c:pt idx="5">
                  <c:v>商品 6</c:v>
                </c:pt>
                <c:pt idx="6">
                  <c:v>商品 7</c:v>
                </c:pt>
                <c:pt idx="7">
                  <c:v>商品 8</c:v>
                </c:pt>
              </c:strCache>
            </c:strRef>
          </c:cat>
          <c:val>
            <c:numRef>
              <c:f>'空白 - セールス パイプライン レポート'!$K$4:$K$11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7E-514A-955A-B066C1A94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774520"/>
        <c:axId val="2088769256"/>
      </c:lineChart>
      <c:catAx>
        <c:axId val="208877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088769256"/>
        <c:crosses val="autoZero"/>
        <c:auto val="1"/>
        <c:lblAlgn val="ctr"/>
        <c:lblOffset val="100"/>
        <c:noMultiLvlLbl val="0"/>
      </c:catAx>
      <c:valAx>
        <c:axId val="208876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88774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jp.smartsheet.com/try-it?trp=77990&amp;utm_language=JP&amp;utm_source=template-excel&amp;utm_medium=content&amp;utm_campaign=ic-Sample+Sales+Pipeline+Report-excel-77990-jp&amp;lpa=ic+Sample+Sales+Pipeline+Report+excel+77990+j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219076</xdr:colOff>
      <xdr:row>16</xdr:row>
      <xdr:rowOff>847726</xdr:rowOff>
    </xdr:from>
    <xdr:to>
      <xdr:col>10</xdr:col>
      <xdr:colOff>828676</xdr:colOff>
      <xdr:row>38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61C99E-A0A9-488B-805D-A11B0A985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403226</xdr:colOff>
      <xdr:row>41</xdr:row>
      <xdr:rowOff>0</xdr:rowOff>
    </xdr:from>
    <xdr:to>
      <xdr:col>4</xdr:col>
      <xdr:colOff>561976</xdr:colOff>
      <xdr:row>57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404632-EDF5-4156-A427-C80992D35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177801</xdr:colOff>
      <xdr:row>41</xdr:row>
      <xdr:rowOff>1</xdr:rowOff>
    </xdr:from>
    <xdr:to>
      <xdr:col>10</xdr:col>
      <xdr:colOff>866776</xdr:colOff>
      <xdr:row>58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4ACB6D-563F-416D-84EB-1F88DBFA3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1295400</xdr:colOff>
      <xdr:row>0</xdr:row>
      <xdr:rowOff>63500</xdr:rowOff>
    </xdr:from>
    <xdr:to>
      <xdr:col>11</xdr:col>
      <xdr:colOff>12700</xdr:colOff>
      <xdr:row>0</xdr:row>
      <xdr:rowOff>512297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AF88D58-6271-F8D4-A488-12865E722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60200" y="63500"/>
          <a:ext cx="2540000" cy="4487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219076</xdr:colOff>
      <xdr:row>17</xdr:row>
      <xdr:rowOff>1</xdr:rowOff>
    </xdr:from>
    <xdr:to>
      <xdr:col>10</xdr:col>
      <xdr:colOff>828676</xdr:colOff>
      <xdr:row>38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DD0A46-055B-1E44-9F19-39947461A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403226</xdr:colOff>
      <xdr:row>41</xdr:row>
      <xdr:rowOff>0</xdr:rowOff>
    </xdr:from>
    <xdr:to>
      <xdr:col>4</xdr:col>
      <xdr:colOff>561976</xdr:colOff>
      <xdr:row>57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0C0AF8-D609-1542-82AB-DF9556D995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177801</xdr:colOff>
      <xdr:row>41</xdr:row>
      <xdr:rowOff>1</xdr:rowOff>
    </xdr:from>
    <xdr:to>
      <xdr:col>10</xdr:col>
      <xdr:colOff>866776</xdr:colOff>
      <xdr:row>58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18F91DD-9248-3C49-8599-051B8E02E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7F3CA8-CB26-4A44-B10A-D3C1834F760B}" name="Table13" displayName="Table13" ref="B3:K11" totalsRowShown="0" headerRowDxfId="29" dataDxfId="27" headerRowBorderDxfId="28" tableBorderDxfId="26" totalsRowBorderDxfId="25">
  <autoFilter ref="B3:K11" xr:uid="{897F3CA8-CB26-4A44-B10A-D3C1834F760B}"/>
  <tableColumns count="10">
    <tableColumn id="1" xr3:uid="{D8CBA33B-C1BD-4326-9C2B-7A61FB2B3AB2}" name="製品名" dataDxfId="24"/>
    <tableColumn id="3" xr3:uid="{D2DE38AC-16C2-4208-9FA8-4EFF7D4AAD36}" name="1 商品あたりのコスト" dataDxfId="23"/>
    <tableColumn id="4" xr3:uid="{32F0CD8A-2FE7-493E-A2E8-97E3470B2DEA}" name="マークアップ率" dataDxfId="22"/>
    <tableColumn id="5" xr3:uid="{CC0F7C19-6F7A-481A-AB53-0F61DA94F387}" name="販売合計" dataDxfId="21"/>
    <tableColumn id="6" xr3:uid="{EEFFEE3F-13B2-4BDC-8CF9-2D9E6A8ECA59}" name="収益合計" dataDxfId="20">
      <calculatedColumnFormula>IFERROR(Table13[[#This Row],[販売合計]]*Table13[[#This Row],[1 商品あたりのコスト]]*(1+Table13[[#This Row],[マークアップ率]]),0)</calculatedColumnFormula>
    </tableColumn>
    <tableColumn id="7" xr3:uid="{CD1CBDE9-078F-46C9-AA3D-DDD03B45BC0F}" name="1 商品あたりの配送料" dataDxfId="19"/>
    <tableColumn id="8" xr3:uid="{6810A215-1DB9-419D-B616-F736DF940C03}" name="1 商品あたりの配送コスト" dataDxfId="18"/>
    <tableColumn id="9" xr3:uid="{4B634CB0-88D7-47B9-B7C9-C6A75FB55FBC}" name="1 商品あたりの利益" dataDxfId="17">
      <calculatedColumnFormula>IFERROR(Table13[[#This Row],[1 商品あたりのコスト]]*Table13[[#This Row],[マークアップ率]]+Table13[[#This Row],[1 商品あたりの配送料]]-Table13[[#This Row],[1 商品あたりの配送コスト]],0)</calculatedColumnFormula>
    </tableColumn>
    <tableColumn id="10" xr3:uid="{2235648A-CE79-40BF-A81C-F876B764C8B2}" name="返品" dataDxfId="16"/>
    <tableColumn id="11" xr3:uid="{3D9641B5-E928-49FF-9A4C-6DE2C61A838A}" name="総収入" dataDxfId="15">
      <calculatedColumnFormula>IFERROR((Table13[[#This Row],[販売合計]]-Table13[[#This Row],[返品]])*Table13[[#This Row],[1 商品あたりの利益]]+(Table13[[#This Row],[返品]]*Table13[[#This Row],[1 商品あたりの配送コスト]]),0)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0FB175-E9BC-4874-92E0-5170DFE4F87A}" name="Table1" displayName="Table1" ref="B3:K11" totalsRowShown="0" headerRowDxfId="14" dataDxfId="12" headerRowBorderDxfId="13" tableBorderDxfId="11" totalsRowBorderDxfId="10">
  <autoFilter ref="B3:K11" xr:uid="{070FB175-E9BC-4874-92E0-5170DFE4F87A}"/>
  <tableColumns count="10">
    <tableColumn id="1" xr3:uid="{89B788DE-44DB-4EFB-9159-4432AC4A0223}" name="製品名" dataDxfId="9"/>
    <tableColumn id="3" xr3:uid="{9E3F9AD0-EA20-4CBC-85E9-B3C13453C15D}" name="1 商品あたりのコスト" dataDxfId="8"/>
    <tableColumn id="4" xr3:uid="{1E4ED5F9-FC6A-404F-AD04-65FC832F73BB}" name="マークアップ率" dataDxfId="7"/>
    <tableColumn id="5" xr3:uid="{D5E4A1C7-3A97-4615-AFB9-B46BE2A89A6D}" name="販売合計" dataDxfId="6"/>
    <tableColumn id="6" xr3:uid="{1DAE7C32-25EC-4459-B80E-CAEAB67D2271}" name="収益合計" dataDxfId="5">
      <calculatedColumnFormula>IFERROR(Table1[[#This Row],[販売合計]]*Table1[[#This Row],[1 商品あたりのコスト]]*(1+Table1[[#This Row],[マークアップ率]]),0)</calculatedColumnFormula>
    </tableColumn>
    <tableColumn id="7" xr3:uid="{7704859E-23D3-4DD7-BE87-336C20D4B6AC}" name="1 商品あたりの配送料" dataDxfId="4"/>
    <tableColumn id="8" xr3:uid="{8DB6BC8C-2209-414D-BA65-636074D523F7}" name="1 商品あたりの配送コスト" dataDxfId="3"/>
    <tableColumn id="9" xr3:uid="{D410D747-85D0-4FAB-8A01-8D0FBCB3FDB3}" name="1 商品あたりの利益" dataDxfId="2">
      <calculatedColumnFormula>IFERROR(Table1[[#This Row],[1 商品あたりのコスト]]*Table1[[#This Row],[マークアップ率]]+Table1[[#This Row],[1 商品あたりの配送料]]-Table1[[#This Row],[1 商品あたりの配送コスト]],0)</calculatedColumnFormula>
    </tableColumn>
    <tableColumn id="10" xr3:uid="{53EC20D6-12E2-46C9-A4F8-4E5BE4D914DF}" name="返品" dataDxfId="1"/>
    <tableColumn id="11" xr3:uid="{7653F3C0-9AFD-43EA-9D4C-8DDDA723AF23}" name="総収入" dataDxfId="0">
      <calculatedColumnFormula>IFERROR((Table1[[#This Row],[販売合計]]-Table1[[#This Row],[返品]])*Table1[[#This Row],[1 商品あたりの利益]]+(Table1[[#This Row],[返品]]*Table1[[#This Row],[1 商品あたりの配送コスト]]),0)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90&amp;utm_language=JP&amp;utm_source=template-excel&amp;utm_medium=content&amp;utm_campaign=ic-Sample+Sales+Pipeline+Report-excel-77990-jp&amp;lpa=ic+Sample+Sales+Pipeline+Report+excel+77990+jp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B09ED-5874-4100-A4EF-599A808D5B8F}">
  <sheetPr>
    <tabColor theme="3" tint="0.59999389629810485"/>
    <pageSetUpPr fitToPage="1"/>
  </sheetPr>
  <dimension ref="B1:K6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1640625" defaultRowHeight="16"/>
  <cols>
    <col min="1" max="1" width="3.1640625" style="4" customWidth="1"/>
    <col min="2" max="2" width="25.1640625" style="19" customWidth="1"/>
    <col min="3" max="3" width="19.5" style="4" customWidth="1"/>
    <col min="4" max="6" width="15.6640625" style="4" customWidth="1"/>
    <col min="7" max="7" width="20.33203125" style="4" customWidth="1"/>
    <col min="8" max="8" width="22.1640625" style="4" customWidth="1"/>
    <col min="9" max="9" width="18.83203125" style="4" customWidth="1"/>
    <col min="10" max="11" width="15.6640625" style="4" customWidth="1"/>
    <col min="12" max="12" width="3.1640625" style="4" customWidth="1"/>
    <col min="13" max="16384" width="11.1640625" style="4"/>
  </cols>
  <sheetData>
    <row r="1" spans="2:11" ht="45" customHeight="1">
      <c r="B1" s="5" t="s">
        <v>0</v>
      </c>
      <c r="C1" s="5"/>
      <c r="D1" s="5"/>
      <c r="E1" s="5"/>
      <c r="F1" s="6"/>
      <c r="G1" s="6"/>
      <c r="H1" s="6"/>
      <c r="I1" s="6"/>
      <c r="J1" s="6"/>
      <c r="K1" s="6"/>
    </row>
    <row r="2" spans="2:11" ht="32.25" customHeight="1">
      <c r="B2" s="34" t="s">
        <v>1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50.25" customHeight="1"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9" t="s">
        <v>11</v>
      </c>
    </row>
    <row r="4" spans="2:11" ht="22" customHeight="1">
      <c r="B4" s="10" t="s">
        <v>12</v>
      </c>
      <c r="C4" s="28">
        <v>19.5</v>
      </c>
      <c r="D4" s="29">
        <v>0.83</v>
      </c>
      <c r="E4" s="30">
        <v>22</v>
      </c>
      <c r="F4" s="28">
        <f>IFERROR(Table13[[#This Row],[販売合計]]*Table13[[#This Row],[1 商品あたりのコスト]]*(1+Table13[[#This Row],[マークアップ率]]),0)</f>
        <v>785.07</v>
      </c>
      <c r="G4" s="28">
        <v>5</v>
      </c>
      <c r="H4" s="28">
        <v>2.5</v>
      </c>
      <c r="I4" s="28">
        <f>IFERROR(Table13[[#This Row],[1 商品あたりのコスト]]*Table13[[#This Row],[マークアップ率]]+Table13[[#This Row],[1 商品あたりの配送料]]-Table13[[#This Row],[1 商品あたりの配送コスト]],0)</f>
        <v>18.684999999999999</v>
      </c>
      <c r="J4" s="30">
        <v>0</v>
      </c>
      <c r="K4" s="28">
        <f>IFERROR((Table13[[#This Row],[販売合計]]-Table13[[#This Row],[返品]])*Table13[[#This Row],[1 商品あたりの利益]]+(Table13[[#This Row],[返品]]*Table13[[#This Row],[1 商品あたりの配送コスト]]),0)</f>
        <v>411.07</v>
      </c>
    </row>
    <row r="5" spans="2:11" ht="22" customHeight="1">
      <c r="B5" s="11" t="s">
        <v>13</v>
      </c>
      <c r="C5" s="31">
        <v>24.5</v>
      </c>
      <c r="D5" s="32">
        <v>0.87</v>
      </c>
      <c r="E5" s="33">
        <v>52</v>
      </c>
      <c r="F5" s="31">
        <f>IFERROR(Table13[[#This Row],[販売合計]]*Table13[[#This Row],[1 商品あたりのコスト]]*(1+Table13[[#This Row],[マークアップ率]]),0)</f>
        <v>2382.38</v>
      </c>
      <c r="G5" s="31">
        <v>5</v>
      </c>
      <c r="H5" s="31">
        <v>2.5</v>
      </c>
      <c r="I5" s="31">
        <f>IFERROR(Table13[[#This Row],[1 商品あたりのコスト]]*Table13[[#This Row],[マークアップ率]]+Table13[[#This Row],[1 商品あたりの配送料]]-Table13[[#This Row],[1 商品あたりの配送コスト]],0)</f>
        <v>23.815000000000001</v>
      </c>
      <c r="J5" s="33">
        <v>1</v>
      </c>
      <c r="K5" s="31">
        <f>IFERROR((Table13[[#This Row],[販売合計]]-Table13[[#This Row],[返品]])*Table13[[#This Row],[1 商品あたりの利益]]+(Table13[[#This Row],[返品]]*Table13[[#This Row],[1 商品あたりの配送コスト]]),0)</f>
        <v>1217.0650000000001</v>
      </c>
    </row>
    <row r="6" spans="2:11" ht="22" customHeight="1">
      <c r="B6" s="10" t="s">
        <v>14</v>
      </c>
      <c r="C6" s="28">
        <v>19.5</v>
      </c>
      <c r="D6" s="29">
        <v>0.75</v>
      </c>
      <c r="E6" s="30">
        <v>28</v>
      </c>
      <c r="F6" s="28">
        <f>IFERROR(Table13[[#This Row],[販売合計]]*Table13[[#This Row],[1 商品あたりのコスト]]*(1+Table13[[#This Row],[マークアップ率]]),0)</f>
        <v>955.5</v>
      </c>
      <c r="G6" s="28">
        <v>5</v>
      </c>
      <c r="H6" s="28">
        <v>2.5</v>
      </c>
      <c r="I6" s="28">
        <f>IFERROR(Table13[[#This Row],[1 商品あたりのコスト]]*Table13[[#This Row],[マークアップ率]]+Table13[[#This Row],[1 商品あたりの配送料]]-Table13[[#This Row],[1 商品あたりの配送コスト]],0)</f>
        <v>17.125</v>
      </c>
      <c r="J6" s="30">
        <v>0</v>
      </c>
      <c r="K6" s="28">
        <f>IFERROR((Table13[[#This Row],[販売合計]]-Table13[[#This Row],[返品]])*Table13[[#This Row],[1 商品あたりの利益]]+(Table13[[#This Row],[返品]]*Table13[[#This Row],[1 商品あたりの配送コスト]]),0)</f>
        <v>479.5</v>
      </c>
    </row>
    <row r="7" spans="2:11" ht="22" customHeight="1">
      <c r="B7" s="11" t="s">
        <v>15</v>
      </c>
      <c r="C7" s="31">
        <v>17.5</v>
      </c>
      <c r="D7" s="32">
        <v>0.9</v>
      </c>
      <c r="E7" s="33">
        <v>55</v>
      </c>
      <c r="F7" s="31">
        <f>IFERROR(Table13[[#This Row],[販売合計]]*Table13[[#This Row],[1 商品あたりのコスト]]*(1+Table13[[#This Row],[マークアップ率]]),0)</f>
        <v>1828.75</v>
      </c>
      <c r="G7" s="31">
        <v>5</v>
      </c>
      <c r="H7" s="31">
        <v>2.5</v>
      </c>
      <c r="I7" s="31">
        <f>IFERROR(Table13[[#This Row],[1 商品あたりのコスト]]*Table13[[#This Row],[マークアップ率]]+Table13[[#This Row],[1 商品あたりの配送料]]-Table13[[#This Row],[1 商品あたりの配送コスト]],0)</f>
        <v>18.25</v>
      </c>
      <c r="J7" s="33">
        <v>0</v>
      </c>
      <c r="K7" s="31">
        <f>IFERROR((Table13[[#This Row],[販売合計]]-Table13[[#This Row],[返品]])*Table13[[#This Row],[1 商品あたりの利益]]+(Table13[[#This Row],[返品]]*Table13[[#This Row],[1 商品あたりの配送コスト]]),0)</f>
        <v>1003.75</v>
      </c>
    </row>
    <row r="8" spans="2:11" ht="22" customHeight="1">
      <c r="B8" s="10" t="s">
        <v>16</v>
      </c>
      <c r="C8" s="28">
        <v>14.5</v>
      </c>
      <c r="D8" s="29">
        <v>0.95</v>
      </c>
      <c r="E8" s="30">
        <v>40</v>
      </c>
      <c r="F8" s="28">
        <f>IFERROR(Table13[[#This Row],[販売合計]]*Table13[[#This Row],[1 商品あたりのコスト]]*(1+Table13[[#This Row],[マークアップ率]]),0)</f>
        <v>1131</v>
      </c>
      <c r="G8" s="28">
        <v>5</v>
      </c>
      <c r="H8" s="28">
        <v>2.5</v>
      </c>
      <c r="I8" s="28">
        <f>IFERROR(Table13[[#This Row],[1 商品あたりのコスト]]*Table13[[#This Row],[マークアップ率]]+Table13[[#This Row],[1 商品あたりの配送料]]-Table13[[#This Row],[1 商品あたりの配送コスト]],0)</f>
        <v>16.274999999999999</v>
      </c>
      <c r="J8" s="30">
        <v>0</v>
      </c>
      <c r="K8" s="28">
        <f>IFERROR((Table13[[#This Row],[販売合計]]-Table13[[#This Row],[返品]])*Table13[[#This Row],[1 商品あたりの利益]]+(Table13[[#This Row],[返品]]*Table13[[#This Row],[1 商品あたりの配送コスト]]),0)</f>
        <v>651</v>
      </c>
    </row>
    <row r="9" spans="2:11" ht="22" customHeight="1">
      <c r="B9" s="11" t="s">
        <v>17</v>
      </c>
      <c r="C9" s="31">
        <v>11</v>
      </c>
      <c r="D9" s="32">
        <v>1</v>
      </c>
      <c r="E9" s="33">
        <v>60</v>
      </c>
      <c r="F9" s="31">
        <f>IFERROR(Table13[[#This Row],[販売合計]]*Table13[[#This Row],[1 商品あたりのコスト]]*(1+Table13[[#This Row],[マークアップ率]]),0)</f>
        <v>1320</v>
      </c>
      <c r="G9" s="31">
        <v>5</v>
      </c>
      <c r="H9" s="31">
        <v>2.5</v>
      </c>
      <c r="I9" s="31">
        <f>IFERROR(Table13[[#This Row],[1 商品あたりのコスト]]*Table13[[#This Row],[マークアップ率]]+Table13[[#This Row],[1 商品あたりの配送料]]-Table13[[#This Row],[1 商品あたりの配送コスト]],0)</f>
        <v>13.5</v>
      </c>
      <c r="J9" s="33">
        <v>0</v>
      </c>
      <c r="K9" s="31">
        <f>IFERROR((Table13[[#This Row],[販売合計]]-Table13[[#This Row],[返品]])*Table13[[#This Row],[1 商品あたりの利益]]+(Table13[[#This Row],[返品]]*Table13[[#This Row],[1 商品あたりの配送コスト]]),0)</f>
        <v>810</v>
      </c>
    </row>
    <row r="10" spans="2:11" ht="22" customHeight="1">
      <c r="B10" s="10" t="s">
        <v>18</v>
      </c>
      <c r="C10" s="28">
        <v>49</v>
      </c>
      <c r="D10" s="29">
        <v>0.65</v>
      </c>
      <c r="E10" s="30">
        <v>37</v>
      </c>
      <c r="F10" s="28">
        <f>IFERROR(Table13[[#This Row],[販売合計]]*Table13[[#This Row],[1 商品あたりのコスト]]*(1+Table13[[#This Row],[マークアップ率]]),0)</f>
        <v>2991.45</v>
      </c>
      <c r="G10" s="28">
        <v>5</v>
      </c>
      <c r="H10" s="28">
        <v>2.5</v>
      </c>
      <c r="I10" s="28">
        <f>IFERROR(Table13[[#This Row],[1 商品あたりのコスト]]*Table13[[#This Row],[マークアップ率]]+Table13[[#This Row],[1 商品あたりの配送料]]-Table13[[#This Row],[1 商品あたりの配送コスト]],0)</f>
        <v>34.35</v>
      </c>
      <c r="J10" s="30">
        <v>2</v>
      </c>
      <c r="K10" s="28">
        <f>IFERROR((Table13[[#This Row],[販売合計]]-Table13[[#This Row],[返品]])*Table13[[#This Row],[1 商品あたりの利益]]+(Table13[[#This Row],[返品]]*Table13[[#This Row],[1 商品あたりの配送コスト]]),0)</f>
        <v>1207.25</v>
      </c>
    </row>
    <row r="11" spans="2:11" ht="22" customHeight="1">
      <c r="B11" s="12" t="s">
        <v>19</v>
      </c>
      <c r="C11" s="31">
        <v>24.5</v>
      </c>
      <c r="D11" s="32">
        <v>0.92</v>
      </c>
      <c r="E11" s="33">
        <v>44</v>
      </c>
      <c r="F11" s="31">
        <f>IFERROR(Table13[[#This Row],[販売合計]]*Table13[[#This Row],[1 商品あたりのコスト]]*(1+Table13[[#This Row],[マークアップ率]]),0)</f>
        <v>2069.7599999999998</v>
      </c>
      <c r="G11" s="31">
        <v>5</v>
      </c>
      <c r="H11" s="31">
        <v>2.5</v>
      </c>
      <c r="I11" s="31">
        <f>IFERROR(Table13[[#This Row],[1 商品あたりのコスト]]*Table13[[#This Row],[マークアップ率]]+Table13[[#This Row],[1 商品あたりの配送料]]-Table13[[#This Row],[1 商品あたりの配送コスト]],0)</f>
        <v>25.040000000000003</v>
      </c>
      <c r="J11" s="33">
        <v>0</v>
      </c>
      <c r="K11" s="31">
        <f>IFERROR((Table13[[#This Row],[販売合計]]-Table13[[#This Row],[返品]])*Table13[[#This Row],[1 商品あたりの利益]]+(Table13[[#This Row],[返品]]*Table13[[#This Row],[1 商品あたりの配送コスト]]),0)</f>
        <v>1101.7600000000002</v>
      </c>
    </row>
    <row r="12" spans="2:11" ht="40" customHeight="1">
      <c r="B12" s="34" t="s">
        <v>20</v>
      </c>
      <c r="C12" s="34"/>
      <c r="D12" s="34"/>
      <c r="E12" s="34"/>
      <c r="F12" s="34"/>
      <c r="G12" s="34"/>
      <c r="H12" s="34"/>
      <c r="I12" s="34"/>
      <c r="J12" s="34"/>
      <c r="K12" s="34"/>
    </row>
    <row r="13" spans="2:11" ht="24" customHeight="1">
      <c r="B13" s="13"/>
      <c r="C13" s="14" t="s">
        <v>21</v>
      </c>
      <c r="D13" s="14" t="s">
        <v>22</v>
      </c>
      <c r="E13" s="14" t="s">
        <v>23</v>
      </c>
      <c r="F13" s="14" t="s">
        <v>24</v>
      </c>
      <c r="G13" s="14" t="s">
        <v>25</v>
      </c>
      <c r="H13" s="14" t="s">
        <v>26</v>
      </c>
      <c r="I13" s="14" t="s">
        <v>27</v>
      </c>
      <c r="J13" s="14" t="s">
        <v>28</v>
      </c>
      <c r="K13" s="14" t="s">
        <v>29</v>
      </c>
    </row>
    <row r="14" spans="2:11" ht="22" customHeight="1">
      <c r="B14" s="2" t="s">
        <v>30</v>
      </c>
      <c r="C14" s="15">
        <f>F4</f>
        <v>785.07</v>
      </c>
      <c r="D14" s="15">
        <f>F5</f>
        <v>2382.38</v>
      </c>
      <c r="E14" s="15">
        <f>F6</f>
        <v>955.5</v>
      </c>
      <c r="F14" s="15">
        <f>F7</f>
        <v>1828.75</v>
      </c>
      <c r="G14" s="15">
        <f>F8</f>
        <v>1131</v>
      </c>
      <c r="H14" s="15">
        <f>F9</f>
        <v>1320</v>
      </c>
      <c r="I14" s="15">
        <f>F10</f>
        <v>2991.45</v>
      </c>
      <c r="J14" s="15">
        <f>F11</f>
        <v>2069.7599999999998</v>
      </c>
      <c r="K14" s="15">
        <f>SUM(C14:J14)</f>
        <v>13463.910000000002</v>
      </c>
    </row>
    <row r="15" spans="2:11" ht="22" customHeight="1">
      <c r="B15" s="2" t="s">
        <v>31</v>
      </c>
      <c r="C15" s="16">
        <f>C14/K14</f>
        <v>5.8309213296880325E-2</v>
      </c>
      <c r="D15" s="16">
        <f>D14/K14</f>
        <v>0.17694562723607035</v>
      </c>
      <c r="E15" s="16">
        <f>E14/K14</f>
        <v>7.0967497554573669E-2</v>
      </c>
      <c r="F15" s="16">
        <f>F14/K14</f>
        <v>0.13582607132697708</v>
      </c>
      <c r="G15" s="16">
        <f>G14/K14</f>
        <v>8.4002344044189228E-2</v>
      </c>
      <c r="H15" s="16">
        <f>H14/K14</f>
        <v>9.8039871033006001E-2</v>
      </c>
      <c r="I15" s="16">
        <f>I14/K14</f>
        <v>0.22218285772854984</v>
      </c>
      <c r="J15" s="16">
        <f>J14/K14</f>
        <v>0.15372651777975338</v>
      </c>
      <c r="K15" s="16">
        <f>SUM(C15:J15)</f>
        <v>1</v>
      </c>
    </row>
    <row r="16" spans="2:11" ht="18" customHeight="1">
      <c r="B16" s="3"/>
      <c r="C16" s="17"/>
      <c r="D16" s="17"/>
      <c r="E16" s="17"/>
      <c r="F16" s="17"/>
      <c r="G16" s="17"/>
      <c r="H16" s="17"/>
      <c r="I16" s="17"/>
      <c r="J16" s="17"/>
      <c r="K16" s="17"/>
    </row>
    <row r="17" spans="2:11" ht="72" customHeight="1">
      <c r="B17" s="35" t="s">
        <v>32</v>
      </c>
      <c r="C17" s="35"/>
      <c r="D17" s="35"/>
      <c r="E17" s="35"/>
      <c r="F17" s="35"/>
      <c r="G17" s="35"/>
      <c r="H17" s="35"/>
      <c r="I17" s="35"/>
      <c r="J17" s="35"/>
      <c r="K17" s="35"/>
    </row>
    <row r="18" spans="2:11"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2:11"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2:11"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2:11"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2:11"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2:11"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2:11"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2:11"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2:11"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2:11"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2:11"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2:11"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2:11"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2:11"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2:11"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2:11"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2:11"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2:11"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2:11"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2:11"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2:11"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2:11"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2:11" ht="18" customHeight="1">
      <c r="B40" s="4"/>
    </row>
    <row r="41" spans="2:11" ht="72" customHeight="1">
      <c r="B41" s="36" t="s">
        <v>20</v>
      </c>
      <c r="C41" s="36"/>
      <c r="D41" s="36"/>
      <c r="E41" s="36"/>
      <c r="F41" s="37" t="s">
        <v>33</v>
      </c>
      <c r="G41" s="37"/>
      <c r="H41" s="37"/>
      <c r="I41" s="37"/>
      <c r="J41" s="37"/>
      <c r="K41" s="37"/>
    </row>
    <row r="42" spans="2:11"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2:11"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2:11"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2:11"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2:11"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2:11"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2:11"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2:11"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2:11"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2:11"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2:11"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2:11"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2:11"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2:11"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2:11"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2:11"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2:11"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2:11"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2:11" ht="18" customHeight="1">
      <c r="B60" s="4"/>
    </row>
    <row r="61" spans="2:11" s="27" customFormat="1" ht="45" customHeight="1">
      <c r="B61" s="39" t="s">
        <v>36</v>
      </c>
      <c r="C61" s="39"/>
      <c r="D61" s="39"/>
      <c r="E61" s="39"/>
      <c r="F61" s="39"/>
      <c r="G61" s="39"/>
      <c r="H61" s="39"/>
      <c r="I61" s="39"/>
      <c r="J61" s="39"/>
      <c r="K61" s="39"/>
    </row>
  </sheetData>
  <mergeCells count="6">
    <mergeCell ref="B61:K61"/>
    <mergeCell ref="B2:K2"/>
    <mergeCell ref="B12:K12"/>
    <mergeCell ref="B17:K17"/>
    <mergeCell ref="B41:E41"/>
    <mergeCell ref="F41:K41"/>
  </mergeCells>
  <phoneticPr fontId="17" type="noConversion"/>
  <hyperlinks>
    <hyperlink ref="B61:K61" r:id="rId1" display="ここをクリックして Smartsheet で作成" xr:uid="{F620D78E-A44C-4ECF-8C42-E6834B830E00}"/>
  </hyperlinks>
  <pageMargins left="0.3" right="0.3" top="0.3" bottom="0.3" header="0" footer="0"/>
  <pageSetup scale="54" orientation="portrait" horizontalDpi="1200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79998168889431442"/>
    <pageSetUpPr fitToPage="1"/>
  </sheetPr>
  <dimension ref="B1:K60"/>
  <sheetViews>
    <sheetView showGridLines="0" zoomScaleNormal="100" workbookViewId="0">
      <selection activeCell="H7" sqref="H7"/>
    </sheetView>
  </sheetViews>
  <sheetFormatPr baseColWidth="10" defaultColWidth="11.1640625" defaultRowHeight="16"/>
  <cols>
    <col min="1" max="1" width="3.1640625" style="4" customWidth="1"/>
    <col min="2" max="2" width="25.1640625" style="19" customWidth="1"/>
    <col min="3" max="3" width="19.1640625" style="4" customWidth="1"/>
    <col min="4" max="6" width="15.6640625" style="4" customWidth="1"/>
    <col min="7" max="7" width="20.1640625" style="4" customWidth="1"/>
    <col min="8" max="8" width="22.1640625" style="4" customWidth="1"/>
    <col min="9" max="9" width="18.1640625" style="4" customWidth="1"/>
    <col min="10" max="11" width="15.6640625" style="4" customWidth="1"/>
    <col min="12" max="12" width="3.1640625" style="4" customWidth="1"/>
    <col min="13" max="16384" width="11.1640625" style="4"/>
  </cols>
  <sheetData>
    <row r="1" spans="2:11" ht="45" customHeight="1">
      <c r="B1" s="38" t="s">
        <v>34</v>
      </c>
      <c r="C1" s="38"/>
      <c r="D1" s="38"/>
      <c r="E1" s="38"/>
      <c r="F1" s="6"/>
      <c r="G1" s="6"/>
      <c r="H1" s="6"/>
      <c r="I1" s="6"/>
      <c r="J1" s="6"/>
      <c r="K1" s="6"/>
    </row>
    <row r="2" spans="2:11" ht="32.25" customHeight="1">
      <c r="B2" s="34" t="s">
        <v>1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50.25" customHeight="1">
      <c r="B3" s="20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2" t="s">
        <v>11</v>
      </c>
    </row>
    <row r="4" spans="2:11" ht="22" customHeight="1">
      <c r="B4" s="23" t="s">
        <v>12</v>
      </c>
      <c r="C4" s="28">
        <v>0</v>
      </c>
      <c r="D4" s="29">
        <v>0</v>
      </c>
      <c r="E4" s="30">
        <v>0</v>
      </c>
      <c r="F4" s="28">
        <f>IFERROR(Table1[[#This Row],[販売合計]]*Table1[[#This Row],[1 商品あたりのコスト]]*(1+Table1[[#This Row],[マークアップ率]]),0)</f>
        <v>0</v>
      </c>
      <c r="G4" s="28">
        <v>0</v>
      </c>
      <c r="H4" s="28">
        <v>0</v>
      </c>
      <c r="I4" s="28">
        <v>0</v>
      </c>
      <c r="J4" s="30">
        <v>0</v>
      </c>
      <c r="K4" s="28">
        <f>IFERROR((Table1[[#This Row],[販売合計]]-Table1[[#This Row],[返品]])*Table1[[#This Row],[1 商品あたりの利益]]+(Table1[[#This Row],[返品]]*Table1[[#This Row],[1 商品あたりの配送コスト]]),0)</f>
        <v>0</v>
      </c>
    </row>
    <row r="5" spans="2:11" ht="22" customHeight="1">
      <c r="B5" s="24" t="s">
        <v>13</v>
      </c>
      <c r="C5" s="31">
        <v>0</v>
      </c>
      <c r="D5" s="32">
        <v>0</v>
      </c>
      <c r="E5" s="33">
        <v>0</v>
      </c>
      <c r="F5" s="31">
        <f>IFERROR(Table1[[#This Row],[販売合計]]*Table1[[#This Row],[1 商品あたりのコスト]]*(1+Table1[[#This Row],[マークアップ率]]),0)</f>
        <v>0</v>
      </c>
      <c r="G5" s="31">
        <v>0</v>
      </c>
      <c r="H5" s="31">
        <v>0</v>
      </c>
      <c r="I5" s="31">
        <f>IFERROR(Table1[[#This Row],[1 商品あたりのコスト]]*Table1[[#This Row],[マークアップ率]]+Table1[[#This Row],[1 商品あたりの配送料]]-Table1[[#This Row],[1 商品あたりの配送コスト]],0)</f>
        <v>0</v>
      </c>
      <c r="J5" s="33">
        <v>1</v>
      </c>
      <c r="K5" s="31">
        <f>IFERROR((Table1[[#This Row],[販売合計]]-Table1[[#This Row],[返品]])*Table1[[#This Row],[1 商品あたりの利益]]+(Table1[[#This Row],[返品]]*Table1[[#This Row],[1 商品あたりの配送コスト]]),0)</f>
        <v>0</v>
      </c>
    </row>
    <row r="6" spans="2:11" ht="22" customHeight="1">
      <c r="B6" s="23" t="s">
        <v>14</v>
      </c>
      <c r="C6" s="28">
        <v>0</v>
      </c>
      <c r="D6" s="29">
        <v>0</v>
      </c>
      <c r="E6" s="30">
        <v>0</v>
      </c>
      <c r="F6" s="28">
        <f>IFERROR(Table1[[#This Row],[販売合計]]*Table1[[#This Row],[1 商品あたりのコスト]]*(1+Table1[[#This Row],[マークアップ率]]),0)</f>
        <v>0</v>
      </c>
      <c r="G6" s="28">
        <v>0</v>
      </c>
      <c r="H6" s="28">
        <v>0</v>
      </c>
      <c r="I6" s="28">
        <f>IFERROR(Table1[[#This Row],[1 商品あたりのコスト]]*Table1[[#This Row],[マークアップ率]]+Table1[[#This Row],[1 商品あたりの配送料]]-Table1[[#This Row],[1 商品あたりの配送コスト]],0)</f>
        <v>0</v>
      </c>
      <c r="J6" s="30">
        <v>0</v>
      </c>
      <c r="K6" s="28">
        <f>IFERROR((Table1[[#This Row],[販売合計]]-Table1[[#This Row],[返品]])*Table1[[#This Row],[1 商品あたりの利益]]+(Table1[[#This Row],[返品]]*Table1[[#This Row],[1 商品あたりの配送コスト]]),0)</f>
        <v>0</v>
      </c>
    </row>
    <row r="7" spans="2:11" ht="22" customHeight="1">
      <c r="B7" s="24" t="s">
        <v>15</v>
      </c>
      <c r="C7" s="31">
        <v>0</v>
      </c>
      <c r="D7" s="32">
        <v>0</v>
      </c>
      <c r="E7" s="33">
        <v>0</v>
      </c>
      <c r="F7" s="31">
        <f>IFERROR(Table1[[#This Row],[販売合計]]*Table1[[#This Row],[1 商品あたりのコスト]]*(1+Table1[[#This Row],[マークアップ率]]),0)</f>
        <v>0</v>
      </c>
      <c r="G7" s="31">
        <v>0</v>
      </c>
      <c r="H7" s="31">
        <v>0</v>
      </c>
      <c r="I7" s="31">
        <f>IFERROR(Table1[[#This Row],[1 商品あたりのコスト]]*Table1[[#This Row],[マークアップ率]]+Table1[[#This Row],[1 商品あたりの配送料]]-Table1[[#This Row],[1 商品あたりの配送コスト]],0)</f>
        <v>0</v>
      </c>
      <c r="J7" s="33">
        <v>0</v>
      </c>
      <c r="K7" s="31">
        <f>IFERROR((Table1[[#This Row],[販売合計]]-Table1[[#This Row],[返品]])*Table1[[#This Row],[1 商品あたりの利益]]+(Table1[[#This Row],[返品]]*Table1[[#This Row],[1 商品あたりの配送コスト]]),0)</f>
        <v>0</v>
      </c>
    </row>
    <row r="8" spans="2:11" ht="22" customHeight="1">
      <c r="B8" s="23" t="s">
        <v>16</v>
      </c>
      <c r="C8" s="28">
        <v>0</v>
      </c>
      <c r="D8" s="29">
        <v>0</v>
      </c>
      <c r="E8" s="30">
        <v>0</v>
      </c>
      <c r="F8" s="28">
        <f>IFERROR(Table1[[#This Row],[販売合計]]*Table1[[#This Row],[1 商品あたりのコスト]]*(1+Table1[[#This Row],[マークアップ率]]),0)</f>
        <v>0</v>
      </c>
      <c r="G8" s="28">
        <v>0</v>
      </c>
      <c r="H8" s="28">
        <v>0</v>
      </c>
      <c r="I8" s="28">
        <f>IFERROR(Table1[[#This Row],[1 商品あたりのコスト]]*Table1[[#This Row],[マークアップ率]]+Table1[[#This Row],[1 商品あたりの配送料]]-Table1[[#This Row],[1 商品あたりの配送コスト]],0)</f>
        <v>0</v>
      </c>
      <c r="J8" s="30">
        <v>0</v>
      </c>
      <c r="K8" s="28">
        <f>IFERROR((Table1[[#This Row],[販売合計]]-Table1[[#This Row],[返品]])*Table1[[#This Row],[1 商品あたりの利益]]+(Table1[[#This Row],[返品]]*Table1[[#This Row],[1 商品あたりの配送コスト]]),0)</f>
        <v>0</v>
      </c>
    </row>
    <row r="9" spans="2:11" ht="22" customHeight="1">
      <c r="B9" s="24" t="s">
        <v>17</v>
      </c>
      <c r="C9" s="31">
        <v>0</v>
      </c>
      <c r="D9" s="32">
        <v>0</v>
      </c>
      <c r="E9" s="33">
        <v>0</v>
      </c>
      <c r="F9" s="31">
        <f>IFERROR(Table1[[#This Row],[販売合計]]*Table1[[#This Row],[1 商品あたりのコスト]]*(1+Table1[[#This Row],[マークアップ率]]),0)</f>
        <v>0</v>
      </c>
      <c r="G9" s="31">
        <v>0</v>
      </c>
      <c r="H9" s="31">
        <v>0</v>
      </c>
      <c r="I9" s="31">
        <f>IFERROR(Table1[[#This Row],[1 商品あたりのコスト]]*Table1[[#This Row],[マークアップ率]]+Table1[[#This Row],[1 商品あたりの配送料]]-Table1[[#This Row],[1 商品あたりの配送コスト]],0)</f>
        <v>0</v>
      </c>
      <c r="J9" s="33">
        <v>0</v>
      </c>
      <c r="K9" s="31">
        <f>IFERROR((Table1[[#This Row],[販売合計]]-Table1[[#This Row],[返品]])*Table1[[#This Row],[1 商品あたりの利益]]+(Table1[[#This Row],[返品]]*Table1[[#This Row],[1 商品あたりの配送コスト]]),0)</f>
        <v>0</v>
      </c>
    </row>
    <row r="10" spans="2:11" ht="22" customHeight="1">
      <c r="B10" s="23" t="s">
        <v>18</v>
      </c>
      <c r="C10" s="28">
        <v>0</v>
      </c>
      <c r="D10" s="29">
        <v>0</v>
      </c>
      <c r="E10" s="30">
        <v>0</v>
      </c>
      <c r="F10" s="28">
        <f>IFERROR(Table1[[#This Row],[販売合計]]*Table1[[#This Row],[1 商品あたりのコスト]]*(1+Table1[[#This Row],[マークアップ率]]),0)</f>
        <v>0</v>
      </c>
      <c r="G10" s="28">
        <v>0</v>
      </c>
      <c r="H10" s="28">
        <v>0</v>
      </c>
      <c r="I10" s="28">
        <f>IFERROR(Table1[[#This Row],[1 商品あたりのコスト]]*Table1[[#This Row],[マークアップ率]]+Table1[[#This Row],[1 商品あたりの配送料]]-Table1[[#This Row],[1 商品あたりの配送コスト]],0)</f>
        <v>0</v>
      </c>
      <c r="J10" s="30">
        <v>2</v>
      </c>
      <c r="K10" s="28">
        <f>IFERROR((Table1[[#This Row],[販売合計]]-Table1[[#This Row],[返品]])*Table1[[#This Row],[1 商品あたりの利益]]+(Table1[[#This Row],[返品]]*Table1[[#This Row],[1 商品あたりの配送コスト]]),0)</f>
        <v>0</v>
      </c>
    </row>
    <row r="11" spans="2:11" ht="22" customHeight="1">
      <c r="B11" s="25" t="s">
        <v>19</v>
      </c>
      <c r="C11" s="31">
        <v>0</v>
      </c>
      <c r="D11" s="32">
        <v>0</v>
      </c>
      <c r="E11" s="33">
        <v>0</v>
      </c>
      <c r="F11" s="31">
        <f>IFERROR(Table1[[#This Row],[販売合計]]*Table1[[#This Row],[1 商品あたりのコスト]]*(1+Table1[[#This Row],[マークアップ率]]),0)</f>
        <v>0</v>
      </c>
      <c r="G11" s="31">
        <v>0</v>
      </c>
      <c r="H11" s="31">
        <v>0</v>
      </c>
      <c r="I11" s="31">
        <f>IFERROR(Table1[[#This Row],[1 商品あたりのコスト]]*Table1[[#This Row],[マークアップ率]]+Table1[[#This Row],[1 商品あたりの配送料]]-Table1[[#This Row],[1 商品あたりの配送コスト]],0)</f>
        <v>0</v>
      </c>
      <c r="J11" s="33">
        <v>0</v>
      </c>
      <c r="K11" s="31">
        <f>IFERROR((Table1[[#This Row],[販売合計]]-Table1[[#This Row],[返品]])*Table1[[#This Row],[1 商品あたりの利益]]+(Table1[[#This Row],[返品]]*Table1[[#This Row],[1 商品あたりの配送コスト]]),0)</f>
        <v>0</v>
      </c>
    </row>
    <row r="12" spans="2:11" ht="40" customHeight="1">
      <c r="B12" s="34" t="s">
        <v>20</v>
      </c>
      <c r="C12" s="34"/>
      <c r="D12" s="34"/>
      <c r="E12" s="34"/>
      <c r="F12" s="34"/>
      <c r="G12" s="34"/>
      <c r="H12" s="34"/>
      <c r="I12" s="34"/>
      <c r="J12" s="34"/>
      <c r="K12" s="34"/>
    </row>
    <row r="13" spans="2:11" ht="24" customHeight="1">
      <c r="B13" s="13"/>
      <c r="C13" s="14" t="s">
        <v>21</v>
      </c>
      <c r="D13" s="14" t="s">
        <v>22</v>
      </c>
      <c r="E13" s="14" t="s">
        <v>23</v>
      </c>
      <c r="F13" s="14" t="s">
        <v>24</v>
      </c>
      <c r="G13" s="14" t="s">
        <v>25</v>
      </c>
      <c r="H13" s="14" t="s">
        <v>26</v>
      </c>
      <c r="I13" s="14" t="s">
        <v>27</v>
      </c>
      <c r="J13" s="14" t="s">
        <v>28</v>
      </c>
      <c r="K13" s="14" t="s">
        <v>29</v>
      </c>
    </row>
    <row r="14" spans="2:11" ht="22" customHeight="1">
      <c r="B14" s="2" t="s">
        <v>30</v>
      </c>
      <c r="C14" s="15">
        <f>F4</f>
        <v>0</v>
      </c>
      <c r="D14" s="15">
        <f>F5</f>
        <v>0</v>
      </c>
      <c r="E14" s="15">
        <f>F6</f>
        <v>0</v>
      </c>
      <c r="F14" s="15">
        <f>F7</f>
        <v>0</v>
      </c>
      <c r="G14" s="15">
        <f>F8</f>
        <v>0</v>
      </c>
      <c r="H14" s="15">
        <f>F9</f>
        <v>0</v>
      </c>
      <c r="I14" s="15">
        <f>F10</f>
        <v>0</v>
      </c>
      <c r="J14" s="15">
        <f>F11</f>
        <v>0</v>
      </c>
      <c r="K14" s="15">
        <f>SUM(C14:J14)</f>
        <v>0</v>
      </c>
    </row>
    <row r="15" spans="2:11" ht="22" customHeight="1">
      <c r="B15" s="2" t="s">
        <v>31</v>
      </c>
      <c r="C15" s="16" t="e">
        <f>C14/K14</f>
        <v>#DIV/0!</v>
      </c>
      <c r="D15" s="16" t="e">
        <f>D14/K14</f>
        <v>#DIV/0!</v>
      </c>
      <c r="E15" s="16" t="e">
        <f>E14/K14</f>
        <v>#DIV/0!</v>
      </c>
      <c r="F15" s="16" t="e">
        <f>F14/K14</f>
        <v>#DIV/0!</v>
      </c>
      <c r="G15" s="16" t="e">
        <f>G14/K14</f>
        <v>#DIV/0!</v>
      </c>
      <c r="H15" s="16" t="e">
        <f>H14/K14</f>
        <v>#DIV/0!</v>
      </c>
      <c r="I15" s="16" t="e">
        <f>I14/K14</f>
        <v>#DIV/0!</v>
      </c>
      <c r="J15" s="16" t="e">
        <f>J14/K14</f>
        <v>#DIV/0!</v>
      </c>
      <c r="K15" s="16" t="e">
        <f>SUM(C15:J15)</f>
        <v>#DIV/0!</v>
      </c>
    </row>
    <row r="16" spans="2:11" ht="18" customHeight="1">
      <c r="B16" s="3"/>
      <c r="C16" s="17"/>
      <c r="D16" s="17"/>
      <c r="E16" s="17"/>
      <c r="F16" s="17"/>
      <c r="G16" s="17"/>
      <c r="H16" s="17"/>
      <c r="I16" s="17"/>
      <c r="J16" s="17"/>
      <c r="K16" s="17"/>
    </row>
    <row r="17" spans="2:11" ht="72" customHeight="1">
      <c r="B17" s="35" t="s">
        <v>32</v>
      </c>
      <c r="C17" s="35"/>
      <c r="D17" s="35"/>
      <c r="E17" s="35"/>
      <c r="F17" s="35"/>
      <c r="G17" s="35"/>
      <c r="H17" s="35"/>
      <c r="I17" s="35"/>
      <c r="J17" s="35"/>
      <c r="K17" s="35"/>
    </row>
    <row r="18" spans="2:11"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2:11"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2:11"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2:11"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2:11"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2:11"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2:11"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2:11"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2:11"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2:11"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2:11"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2:11"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2:11"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2:11"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2:11"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2:11"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2:11"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2:11"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2:11"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2:11"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2:11"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2:11"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2:11" ht="18" customHeight="1">
      <c r="B40" s="4"/>
    </row>
    <row r="41" spans="2:11" ht="72" customHeight="1">
      <c r="B41" s="36" t="s">
        <v>20</v>
      </c>
      <c r="C41" s="36"/>
      <c r="D41" s="36"/>
      <c r="E41" s="36"/>
      <c r="F41" s="37" t="s">
        <v>33</v>
      </c>
      <c r="G41" s="37"/>
      <c r="H41" s="37"/>
      <c r="I41" s="37"/>
      <c r="J41" s="37"/>
      <c r="K41" s="37"/>
    </row>
    <row r="42" spans="2:11"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2:11"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2:11"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2:11"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2:11"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2:11"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2:11"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2:11"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2:11"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2:11"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2:11"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2:11"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2:11"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2:11"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2:11"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2:11"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2:11"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2:11"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2:11" ht="18" customHeight="1">
      <c r="B60" s="4"/>
    </row>
  </sheetData>
  <mergeCells count="6">
    <mergeCell ref="B1:E1"/>
    <mergeCell ref="B2:K2"/>
    <mergeCell ref="B12:K12"/>
    <mergeCell ref="B17:K17"/>
    <mergeCell ref="B41:E41"/>
    <mergeCell ref="F41:K41"/>
  </mergeCells>
  <phoneticPr fontId="17" type="noConversion"/>
  <pageMargins left="0.3" right="0.3" top="0.3" bottom="0.3" header="0" footer="0"/>
  <pageSetup scale="58" orientation="portrait" horizontalDpi="1200" verticalDpi="1200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95E9D-398F-8845-A920-B4781D3E5C8D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6640625" defaultRowHeight="14"/>
  <cols>
    <col min="1" max="1" width="3.1640625" style="26" customWidth="1"/>
    <col min="2" max="2" width="88.1640625" style="26" customWidth="1"/>
    <col min="3" max="16384" width="10.6640625" style="26"/>
  </cols>
  <sheetData>
    <row r="1" spans="2:2" ht="20.25" customHeight="1"/>
    <row r="2" spans="2:2" ht="115.5" customHeight="1">
      <c r="B2" s="1" t="s">
        <v>35</v>
      </c>
    </row>
  </sheetData>
  <phoneticPr fontId="1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サンプル - セールス パイプライン レポート</vt:lpstr>
      <vt:lpstr>空白 - セールス パイプライン レポート</vt:lpstr>
      <vt:lpstr>– 免責条項 –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Brittany Johnston</cp:lastModifiedBy>
  <cp:revision/>
  <cp:lastPrinted>2022-07-25T22:37:56Z</cp:lastPrinted>
  <dcterms:created xsi:type="dcterms:W3CDTF">2016-03-21T16:06:55Z</dcterms:created>
  <dcterms:modified xsi:type="dcterms:W3CDTF">2024-03-17T17:27:24Z</dcterms:modified>
  <cp:category/>
  <cp:contentStatus/>
</cp:coreProperties>
</file>