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content_project-execution-plan-templates/"/>
    </mc:Choice>
  </mc:AlternateContent>
  <xr:revisionPtr revIDLastSave="0" documentId="13_ncr:1_{0695B228-40D7-CF4F-8C1B-3FFD916BB3C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予備実行計画" sheetId="1" r:id="rId1"/>
    <sheet name="空白 - 予備実行計画" sheetId="9" r:id="rId2"/>
    <sheet name="– 免責条項 –" sheetId="8" r:id="rId3"/>
  </sheets>
  <externalReferences>
    <externalReference r:id="rId4"/>
  </externalReferences>
  <definedNames>
    <definedName name="_xlnm.Print_Area" localSheetId="0">予備実行計画!$B$1:$I$38</definedName>
    <definedName name="_xlnm.Print_Area" localSheetId="1">'空白 - 予備実行計画'!$B$1:$I$38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9" l="1"/>
  <c r="C36" i="9"/>
  <c r="C35" i="9"/>
  <c r="C30" i="9"/>
  <c r="C29" i="9"/>
  <c r="C28" i="9"/>
  <c r="C27" i="9"/>
  <c r="C26" i="9"/>
  <c r="C30" i="1"/>
  <c r="C29" i="1"/>
  <c r="C28" i="1"/>
  <c r="C27" i="1"/>
  <c r="C26" i="1"/>
  <c r="C37" i="1"/>
  <c r="C36" i="1"/>
  <c r="C35" i="1"/>
  <c r="F22" i="9"/>
  <c r="F21" i="9"/>
  <c r="F20" i="9"/>
  <c r="F19" i="9"/>
  <c r="F18" i="9"/>
  <c r="F17" i="9"/>
  <c r="F16" i="9"/>
  <c r="F15" i="9"/>
  <c r="F14" i="9"/>
  <c r="F13" i="9"/>
  <c r="F12" i="9"/>
  <c r="F11" i="9"/>
  <c r="C31" i="9" l="1"/>
  <c r="D29" i="9" s="1"/>
  <c r="C38" i="9"/>
  <c r="D37" i="9" s="1"/>
  <c r="D27" i="9" l="1"/>
  <c r="D26" i="9"/>
  <c r="D31" i="9" s="1"/>
  <c r="D28" i="9"/>
  <c r="D30" i="9"/>
  <c r="D35" i="9"/>
  <c r="D36" i="9"/>
  <c r="C38" i="1"/>
  <c r="D36" i="1" s="1"/>
  <c r="C31" i="1"/>
  <c r="D27" i="1" s="1"/>
  <c r="D38" i="9" l="1"/>
  <c r="D30" i="1"/>
  <c r="D26" i="1"/>
  <c r="D29" i="1"/>
  <c r="D28" i="1"/>
  <c r="D35" i="1"/>
  <c r="D37" i="1"/>
  <c r="F11" i="1"/>
  <c r="D38" i="1" l="1"/>
  <c r="D3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<sst xmlns="http://schemas.openxmlformats.org/spreadsheetml/2006/main" count="156" uniqueCount="61">
  <si>
    <t>00/00/00</t>
  </si>
  <si>
    <t>%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</si>
  <si>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</si>
  <si>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r>
      <rPr>
        <b/>
        <sz val="22"/>
        <color theme="1" tint="0.34998626667073579"/>
        <rFont val="MS PGothic"/>
        <family val="2"/>
        <charset val="128"/>
      </rPr>
      <t>予備プロジェクト実行計画テンプレート</t>
    </r>
  </si>
  <si>
    <r>
      <rPr>
        <sz val="11"/>
        <color theme="1"/>
        <rFont val="MS PGothic"/>
        <family val="2"/>
        <charset val="128"/>
      </rPr>
      <t>プロジェクト名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</si>
  <si>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</si>
  <si>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ステータス</t>
    </r>
  </si>
  <si>
    <r>
      <rPr>
        <sz val="11"/>
        <color theme="1"/>
        <rFont val="MS PGothic"/>
        <family val="2"/>
        <charset val="128"/>
      </rPr>
      <t>完了率</t>
    </r>
  </si>
  <si>
    <r>
      <rPr>
        <b/>
        <sz val="13"/>
        <color rgb="FF000000"/>
        <rFont val="MS PGothic"/>
        <family val="2"/>
        <charset val="128"/>
      </rPr>
      <t>進行中</t>
    </r>
  </si>
  <si>
    <r>
      <rPr>
        <b/>
        <sz val="18"/>
        <color theme="1"/>
        <rFont val="MS PGothic"/>
        <family val="2"/>
        <charset val="128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  <charset val="128"/>
      </rPr>
      <t>タイムライン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</si>
  <si>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</si>
  <si>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テーブル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</si>
  <si>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</si>
  <si>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</si>
  <si>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</si>
  <si>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</si>
  <si>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</si>
  <si>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</si>
  <si>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</si>
  <si>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</si>
  <si>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キックオフ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ミーティングを設定する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</si>
  <si>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</si>
  <si>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</si>
  <si>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</si>
  <si>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目標に合意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</si>
  <si>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</si>
  <si>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</si>
  <si>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</si>
  <si>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詳細リクエスト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</si>
  <si>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</si>
  <si>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ハードウェア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リクエスト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</si>
  <si>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</si>
  <si>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最終リソース計画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</si>
  <si>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</si>
  <si>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人員配置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</si>
  <si>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</si>
  <si>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</si>
  <si>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技術リクエスト</t>
    </r>
  </si>
  <si>
    <r>
      <rPr>
        <sz val="10"/>
        <color rgb="FF000000"/>
        <rFont val="MS PGothic"/>
        <family val="2"/>
        <charset val="128"/>
      </rPr>
      <t>テスト</t>
    </r>
  </si>
  <si>
    <r>
      <rPr>
        <sz val="10"/>
        <color rgb="FF000000"/>
        <rFont val="MS PGothic"/>
        <family val="2"/>
        <charset val="128"/>
      </rPr>
      <t>開発完了</t>
    </r>
  </si>
  <si>
    <r>
      <rPr>
        <sz val="10"/>
        <color rgb="FF000000"/>
        <rFont val="MS PGothic"/>
        <family val="2"/>
        <charset val="128"/>
      </rPr>
      <t>ハードウェア構成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</si>
  <si>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</si>
  <si>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システム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テスト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</si>
  <si>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</si>
  <si>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サービス開始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</si>
  <si>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ステータス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</si>
  <si>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</si>
  <si>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</si>
  <si>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数</t>
    </r>
  </si>
  <si>
    <r>
      <rPr>
        <sz val="10"/>
        <color theme="1"/>
        <rFont val="MS PGothic"/>
        <family val="2"/>
        <charset val="128"/>
      </rPr>
      <t>計画</t>
    </r>
  </si>
  <si>
    <r>
      <rPr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</si>
  <si>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</si>
  <si>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6"/>
        <color theme="1"/>
        <rFont val="MS PGothic"/>
        <family val="2"/>
        <charset val="128"/>
      </rPr>
      <t>タスク優先度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</si>
  <si>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</si>
  <si>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</si>
  <si>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</si>
  <si>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</si>
  <si>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</si>
  <si>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t xml:space="preserve">8 </t>
    </r>
    <r>
      <rPr>
        <sz val="10"/>
        <color theme="1"/>
        <rFont val="MS PGothic"/>
        <family val="2"/>
        <charset val="128"/>
      </rPr>
      <t>行目から始まる表にダッシュボード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データを入力します。ダッシュボード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グラフィックは自動的に入力されます。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ユーザーはシェーディングされていないセルのみを入力。</t>
    </r>
    <phoneticPr fontId="31" type="noConversion"/>
  </si>
  <si>
    <r>
      <rPr>
        <b/>
        <sz val="18"/>
        <color theme="1"/>
        <rFont val="MS PGothic"/>
        <family val="2"/>
        <charset val="128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  <charset val="128"/>
      </rPr>
      <t>タイムライン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</si>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</sst>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3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3"/>
      <color rgb="FF000000"/>
      <name val="MS PGothic"/>
      <family val="2"/>
      <charset val="128"/>
    </font>
    <font>
      <b/>
      <sz val="18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3"/>
      <color theme="1"/>
      <name val="Century Gothic"/>
      <family val="2"/>
    </font>
    <font>
      <b/>
      <sz val="13"/>
      <color rgb="FF000000"/>
      <name val="Century Gothic"/>
      <family val="2"/>
    </font>
    <font>
      <b/>
      <sz val="18"/>
      <color theme="1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18"/>
      <color theme="1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8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0" fontId="20" fillId="0" borderId="0" xfId="0" applyFont="1"/>
    <xf numFmtId="0" fontId="18" fillId="0" borderId="0" xfId="0" applyFont="1" applyAlignment="1">
      <alignment wrapText="1"/>
    </xf>
    <xf numFmtId="0" fontId="1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10" fontId="21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6" fontId="22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 indent="1" readingOrder="1"/>
    </xf>
    <xf numFmtId="9" fontId="22" fillId="2" borderId="4" xfId="6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indent="1"/>
    </xf>
    <xf numFmtId="0" fontId="22" fillId="2" borderId="0" xfId="0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9" fontId="22" fillId="2" borderId="0" xfId="6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 indent="1"/>
    </xf>
    <xf numFmtId="0" fontId="27" fillId="7" borderId="9" xfId="0" applyFont="1" applyFill="1" applyBorder="1" applyAlignment="1">
      <alignment horizontal="left" vertical="center" wrapText="1" indent="1"/>
    </xf>
    <xf numFmtId="0" fontId="27" fillId="4" borderId="9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 indent="1" readingOrder="1"/>
    </xf>
    <xf numFmtId="0" fontId="18" fillId="2" borderId="1" xfId="0" applyFont="1" applyFill="1" applyBorder="1" applyAlignment="1">
      <alignment horizontal="left" vertical="center" wrapText="1" indent="1"/>
    </xf>
    <xf numFmtId="165" fontId="18" fillId="5" borderId="1" xfId="0" applyNumberFormat="1" applyFont="1" applyFill="1" applyBorder="1" applyAlignment="1">
      <alignment horizontal="center" vertical="center" wrapText="1"/>
    </xf>
    <xf numFmtId="1" fontId="18" fillId="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/>
    </xf>
    <xf numFmtId="164" fontId="29" fillId="2" borderId="1" xfId="0" applyNumberFormat="1" applyFont="1" applyFill="1" applyBorder="1" applyAlignment="1">
      <alignment horizontal="left" vertical="center" wrapText="1" indent="1" readingOrder="1"/>
    </xf>
    <xf numFmtId="165" fontId="29" fillId="5" borderId="1" xfId="0" applyNumberFormat="1" applyFont="1" applyFill="1" applyBorder="1" applyAlignment="1">
      <alignment horizontal="center" vertical="center" wrapText="1" readingOrder="1"/>
    </xf>
    <xf numFmtId="0" fontId="29" fillId="10" borderId="1" xfId="0" applyFont="1" applyFill="1" applyBorder="1" applyAlignment="1">
      <alignment horizontal="left" vertical="center" wrapText="1" indent="1" readingOrder="1"/>
    </xf>
    <xf numFmtId="0" fontId="29" fillId="11" borderId="1" xfId="0" applyFont="1" applyFill="1" applyBorder="1" applyAlignment="1">
      <alignment horizontal="left" vertical="center" wrapText="1" indent="1" readingOrder="1"/>
    </xf>
    <xf numFmtId="0" fontId="18" fillId="0" borderId="1" xfId="0" applyFont="1" applyBorder="1" applyAlignment="1">
      <alignment horizontal="left" vertical="center" wrapText="1" indent="1"/>
    </xf>
    <xf numFmtId="164" fontId="18" fillId="2" borderId="1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8" fillId="13" borderId="1" xfId="0" applyFont="1" applyFill="1" applyBorder="1" applyAlignment="1">
      <alignment horizontal="left" vertical="center" indent="1"/>
    </xf>
    <xf numFmtId="0" fontId="18" fillId="13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 indent="1"/>
    </xf>
    <xf numFmtId="3" fontId="18" fillId="0" borderId="1" xfId="0" applyNumberFormat="1" applyFont="1" applyBorder="1" applyAlignment="1">
      <alignment horizontal="left" vertical="center" indent="1"/>
    </xf>
    <xf numFmtId="0" fontId="18" fillId="6" borderId="3" xfId="0" applyFont="1" applyFill="1" applyBorder="1" applyAlignment="1">
      <alignment horizontal="left" vertical="center" wrapText="1" indent="1"/>
    </xf>
    <xf numFmtId="1" fontId="18" fillId="5" borderId="1" xfId="0" applyNumberFormat="1" applyFont="1" applyFill="1" applyBorder="1" applyAlignment="1">
      <alignment horizontal="center" vertical="center"/>
    </xf>
    <xf numFmtId="9" fontId="18" fillId="5" borderId="1" xfId="6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left" vertical="center" indent="1"/>
    </xf>
    <xf numFmtId="3" fontId="18" fillId="0" borderId="4" xfId="0" applyNumberFormat="1" applyFont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wrapText="1" indent="1" readingOrder="1"/>
    </xf>
    <xf numFmtId="0" fontId="18" fillId="0" borderId="3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1" fontId="18" fillId="5" borderId="4" xfId="0" applyNumberFormat="1" applyFont="1" applyFill="1" applyBorder="1" applyAlignment="1">
      <alignment horizontal="center" vertical="center"/>
    </xf>
    <xf numFmtId="9" fontId="18" fillId="5" borderId="4" xfId="6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indent="1"/>
    </xf>
    <xf numFmtId="1" fontId="30" fillId="13" borderId="8" xfId="0" applyNumberFormat="1" applyFont="1" applyFill="1" applyBorder="1" applyAlignment="1">
      <alignment horizontal="center" vertical="center"/>
    </xf>
    <xf numFmtId="9" fontId="30" fillId="13" borderId="8" xfId="6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8" fillId="11" borderId="1" xfId="0" applyFont="1" applyFill="1" applyBorder="1" applyAlignment="1">
      <alignment horizontal="left" vertical="center" indent="1"/>
    </xf>
    <xf numFmtId="0" fontId="18" fillId="8" borderId="1" xfId="0" applyFont="1" applyFill="1" applyBorder="1" applyAlignment="1">
      <alignment horizontal="left" vertical="center" indent="1"/>
    </xf>
    <xf numFmtId="0" fontId="18" fillId="14" borderId="4" xfId="0" applyFont="1" applyFill="1" applyBorder="1" applyAlignment="1">
      <alignment horizontal="left" vertical="center" indent="1"/>
    </xf>
    <xf numFmtId="0" fontId="29" fillId="11" borderId="4" xfId="0" applyFont="1" applyFill="1" applyBorder="1" applyAlignment="1">
      <alignment horizontal="left" vertical="center" wrapText="1" indent="1" readingOrder="1"/>
    </xf>
    <xf numFmtId="0" fontId="18" fillId="2" borderId="0" xfId="0" applyFont="1" applyFill="1" applyAlignment="1">
      <alignment horizontal="left" wrapText="1" indent="1"/>
    </xf>
    <xf numFmtId="0" fontId="32" fillId="2" borderId="0" xfId="0" applyFont="1" applyFill="1" applyAlignment="1">
      <alignment horizontal="left" vertical="center" indent="1"/>
    </xf>
    <xf numFmtId="0" fontId="22" fillId="2" borderId="5" xfId="0" applyFont="1" applyFill="1" applyBorder="1" applyAlignment="1">
      <alignment horizontal="left" vertical="center" wrapText="1" indent="1"/>
    </xf>
    <xf numFmtId="0" fontId="22" fillId="2" borderId="6" xfId="0" applyFont="1" applyFill="1" applyBorder="1" applyAlignment="1">
      <alignment horizontal="left" vertical="center" wrapText="1" indent="1"/>
    </xf>
    <xf numFmtId="0" fontId="22" fillId="2" borderId="7" xfId="0" applyFont="1" applyFill="1" applyBorder="1" applyAlignment="1">
      <alignment horizontal="left" vertical="center" wrapText="1" indent="1"/>
    </xf>
    <xf numFmtId="0" fontId="1" fillId="8" borderId="0" xfId="7" applyFill="1" applyAlignment="1">
      <alignment horizontal="center" vertical="center"/>
    </xf>
    <xf numFmtId="0" fontId="33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2"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予備実行計画!$D$10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予備実行計画!$B$11:$B$22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サービス開始</c:v>
                </c:pt>
              </c:strCache>
            </c:strRef>
          </c:cat>
          <c:val>
            <c:numRef>
              <c:f>予備実行計画!$D$11:$D$22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予備実行計画!$F$10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予備実行計画!$B$11:$B$22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サービス開始</c:v>
                </c:pt>
              </c:strCache>
            </c:strRef>
          </c:cat>
          <c:val>
            <c:numRef>
              <c:f>予備実行計画!$F$11:$F$22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 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予備実行計画!$B$26:$B$30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予備実行計画!$C$26:$C$30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予備実行計画!$B$26:$B$30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予備実行計画!$C$26:$C$30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予算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予備実行計画!$F$25:$F$26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予備実行計画!$G$25:$G$26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予備実行計画!$F$34:$F$36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予備実行計画!$G$34:$G$36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予備実行計画!$B$35:$B$37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予備実行計画!$C$35:$C$37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予備実行計画!$B$35:$B$37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予備実行計画!$C$35:$C$37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予備実行計画'!$D$10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予備実行計画'!$B$11:$B$22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サービス開始</c:v>
                </c:pt>
              </c:strCache>
            </c:strRef>
          </c:cat>
          <c:val>
            <c:numRef>
              <c:f>'空白 - 予備実行計画'!$D$11:$D$22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85-6347-8FE4-0009CE97FF76}"/>
            </c:ext>
          </c:extLst>
        </c:ser>
        <c:ser>
          <c:idx val="1"/>
          <c:order val="1"/>
          <c:tx>
            <c:strRef>
              <c:f>'空白 - 予備実行計画'!$F$10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5-6347-8FE4-0009CE97FF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5-6347-8FE4-0009CE97F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5-6347-8FE4-0009CE97FF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85-6347-8FE4-0009CE97F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85-6347-8FE4-0009CE97FF7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5-6347-8FE4-0009CE97FF76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5-6347-8FE4-0009CE97FF7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5-6347-8FE4-0009CE97FF76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5-6347-8FE4-0009CE97FF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5-6347-8FE4-0009CE97FF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85-6347-8FE4-0009CE97FF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85-6347-8FE4-0009CE97FF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85-6347-8FE4-0009CE97FF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85-6347-8FE4-0009CE97F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85-6347-8FE4-0009CE97F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85-6347-8FE4-0009CE97FF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85-6347-8FE4-0009CE97FF7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85-6347-8FE4-0009CE97FF7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85-6347-8FE4-0009CE97FF76}"/>
              </c:ext>
            </c:extLst>
          </c:dPt>
          <c:cat>
            <c:strRef>
              <c:f>'空白 - 予備実行計画'!$B$11:$B$22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サービス開始</c:v>
                </c:pt>
              </c:strCache>
            </c:strRef>
          </c:cat>
          <c:val>
            <c:numRef>
              <c:f>'空白 - 予備実行計画'!$F$11:$F$22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B85-6347-8FE4-0009CE97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 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予備実行計画'!$B$26:$B$30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予備実行計画'!$C$26:$C$30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6-2B4F-8779-14792D985F8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予備実行計画'!$B$26:$B$30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予備実行計画'!$C$26:$C$30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B6-2B4F-8779-14792D98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予算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73F-2B41-AA30-FC0E5681E00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B73F-2B41-AA30-FC0E5681E005}"/>
              </c:ext>
            </c:extLst>
          </c:dPt>
          <c:cat>
            <c:strRef>
              <c:f>'空白 - 予備実行計画'!$F$25:$F$26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'空白 - 予備実行計画'!$G$25:$G$26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F-2B41-AA30-FC0E568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829-C544-906B-2390CAD64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6829-C544-906B-2390CAD64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829-C544-906B-2390CAD649E4}"/>
              </c:ext>
            </c:extLst>
          </c:dPt>
          <c:cat>
            <c:strRef>
              <c:f>'空白 - 予備実行計画'!$F$34:$F$36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- 予備実行計画'!$G$34:$G$36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9-C544-906B-2390CAD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780-234A-BAB6-5371152CF2D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80-234A-BAB6-5371152CF2DA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予備実行計画'!$B$35:$B$37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予備実行計画'!$C$35:$C$37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0-234A-BAB6-5371152CF2D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780-234A-BAB6-5371152CF2D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780-234A-BAB6-5371152CF2D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予備実行計画'!$B$35:$B$37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予備実行計画'!$C$35:$C$37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0-234A-BAB6-5371152C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7966&amp;utm_language=JP&amp;utm_source=template-excel&amp;utm_medium=content&amp;utm_campaign=ic-Preliminary+Project+Execution+Plan-excel-77966-jp&amp;lpa=ic+Preliminary+Project+Execution+Plan+excel+77966+jp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1574800</xdr:colOff>
      <xdr:row>0</xdr:row>
      <xdr:rowOff>50800</xdr:rowOff>
    </xdr:from>
    <xdr:to>
      <xdr:col>8</xdr:col>
      <xdr:colOff>3848100</xdr:colOff>
      <xdr:row>0</xdr:row>
      <xdr:rowOff>533400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446C52-7681-ADB3-521A-2F338F74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77700" y="50800"/>
          <a:ext cx="2273300" cy="48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AE2A2-0884-B845-9169-BC40318A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A44CB-8EC7-7940-B4FA-9BDDF485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92604-308F-8F4A-ADA3-450BD40E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FAEB8-9B2B-904B-9FD6-C71712ED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D9C1C6-83DE-7C4B-85AE-DE312E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14</xdr:col>
      <xdr:colOff>190500</xdr:colOff>
      <xdr:row>4</xdr:row>
      <xdr:rowOff>3670300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3618B7B-6128-F245-BFFC-A529D845F539}"/>
            </a:ext>
          </a:extLst>
        </xdr:cNvPr>
        <xdr:cNvGrpSpPr/>
      </xdr:nvGrpSpPr>
      <xdr:grpSpPr>
        <a:xfrm>
          <a:off x="14503400" y="1892300"/>
          <a:ext cx="2908300" cy="3670300"/>
          <a:chOff x="16992600" y="7112000"/>
          <a:chExt cx="2908300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59627A-7C1F-DF46-96F8-9EE6263824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77F63FC-F211-FA40-B125-CDDBAB45C936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83AEBF6-19E1-1149-B08F-D4E444BA3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66&amp;utm_language=JP&amp;utm_source=template-excel&amp;utm_medium=content&amp;utm_campaign=ic-Preliminary+Project+Execution+Plan-excel-77966-jp&amp;lpa=ic+Preliminary+Project+Execution+Plan+excel+7796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24" activePane="bottomLeft" state="frozen"/>
      <selection pane="bottomLeft" activeCell="M32" sqref="M32"/>
    </sheetView>
  </sheetViews>
  <sheetFormatPr baseColWidth="10" defaultColWidth="11" defaultRowHeight="13" x14ac:dyDescent="0.15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5" style="6" customWidth="1"/>
    <col min="8" max="8" width="17.83203125" style="6" customWidth="1"/>
    <col min="9" max="9" width="50.83203125" style="6" customWidth="1"/>
    <col min="10" max="10" width="3.33203125" style="6" customWidth="1"/>
    <col min="11" max="11" width="12.832031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 x14ac:dyDescent="0.2">
      <c r="A1" s="3"/>
      <c r="B1" s="4" t="s">
        <v>3</v>
      </c>
      <c r="C1" s="5"/>
      <c r="D1" s="5"/>
      <c r="E1" s="5"/>
      <c r="F1" s="5"/>
      <c r="G1" s="5"/>
      <c r="H1" s="5"/>
      <c r="I1" s="5"/>
      <c r="J1" s="3"/>
      <c r="K1" s="5"/>
      <c r="L1" s="3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s="12" customFormat="1" ht="25" customHeight="1" x14ac:dyDescent="0.2">
      <c r="A2" s="7"/>
      <c r="B2" s="8" t="s">
        <v>4</v>
      </c>
      <c r="C2" s="9"/>
      <c r="D2" s="8"/>
      <c r="E2" s="8"/>
      <c r="F2" s="10" t="s">
        <v>5</v>
      </c>
      <c r="G2" s="11" t="s">
        <v>6</v>
      </c>
      <c r="H2" s="10" t="s">
        <v>7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258" ht="35" customHeight="1" thickBot="1" x14ac:dyDescent="0.2">
      <c r="A3" s="3"/>
      <c r="B3" s="67"/>
      <c r="C3" s="68"/>
      <c r="D3" s="68"/>
      <c r="E3" s="69"/>
      <c r="F3" s="13" t="s">
        <v>0</v>
      </c>
      <c r="G3" s="14" t="s">
        <v>8</v>
      </c>
      <c r="H3" s="15">
        <v>0.72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258" ht="35" customHeight="1" x14ac:dyDescent="0.15">
      <c r="A4" s="3"/>
      <c r="B4" s="66" t="s">
        <v>59</v>
      </c>
      <c r="C4" s="17"/>
      <c r="D4" s="17"/>
      <c r="E4" s="17"/>
      <c r="F4" s="18"/>
      <c r="G4" s="19"/>
      <c r="H4" s="2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258" ht="40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spans="1:258" ht="32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spans="1:258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spans="1:258" ht="35" customHeight="1" x14ac:dyDescent="0.15">
      <c r="A8" s="3"/>
      <c r="B8" s="21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spans="1:258" ht="25" customHeight="1" thickBot="1" x14ac:dyDescent="0.2">
      <c r="A9" s="3"/>
      <c r="B9" s="22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spans="1:258" s="27" customFormat="1" ht="35" customHeight="1" thickTop="1" x14ac:dyDescent="0.2">
      <c r="A10" s="23"/>
      <c r="B10" s="24" t="s">
        <v>12</v>
      </c>
      <c r="C10" s="24" t="s">
        <v>13</v>
      </c>
      <c r="D10" s="25" t="s">
        <v>14</v>
      </c>
      <c r="E10" s="25" t="s">
        <v>15</v>
      </c>
      <c r="F10" s="26" t="s">
        <v>16</v>
      </c>
      <c r="G10" s="24" t="s">
        <v>17</v>
      </c>
      <c r="H10" s="24" t="s">
        <v>18</v>
      </c>
      <c r="I10" s="24" t="s">
        <v>19</v>
      </c>
      <c r="J10" s="23"/>
      <c r="K10" s="24" t="s">
        <v>17</v>
      </c>
      <c r="L10" s="23"/>
      <c r="M10" s="24" t="s">
        <v>18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33" customFormat="1" ht="23" customHeight="1" x14ac:dyDescent="0.2">
      <c r="A11" s="28"/>
      <c r="B11" s="29" t="s">
        <v>20</v>
      </c>
      <c r="C11" s="30"/>
      <c r="D11" s="31">
        <v>45293</v>
      </c>
      <c r="E11" s="31">
        <v>45299</v>
      </c>
      <c r="F11" s="32">
        <f>IF(D11=0,0,E11-D11)</f>
        <v>6</v>
      </c>
      <c r="G11" s="30" t="s">
        <v>21</v>
      </c>
      <c r="H11" s="30" t="s">
        <v>22</v>
      </c>
      <c r="I11" s="30"/>
      <c r="K11" s="34" t="s">
        <v>23</v>
      </c>
      <c r="L11" s="28"/>
      <c r="M11" s="35" t="s">
        <v>22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</row>
    <row r="12" spans="1:258" s="33" customFormat="1" ht="23" customHeight="1" x14ac:dyDescent="0.2">
      <c r="A12" s="28"/>
      <c r="B12" s="29" t="s">
        <v>24</v>
      </c>
      <c r="C12" s="36"/>
      <c r="D12" s="37">
        <v>45295</v>
      </c>
      <c r="E12" s="37">
        <v>45302</v>
      </c>
      <c r="F12" s="32">
        <f t="shared" ref="F12:F22" si="0">IF(D12=0,0,E12-D12)</f>
        <v>7</v>
      </c>
      <c r="G12" s="29" t="s">
        <v>25</v>
      </c>
      <c r="H12" s="29" t="s">
        <v>26</v>
      </c>
      <c r="I12" s="30"/>
      <c r="K12" s="29" t="s">
        <v>27</v>
      </c>
      <c r="L12" s="28"/>
      <c r="M12" s="38" t="s">
        <v>26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</row>
    <row r="13" spans="1:258" s="33" customFormat="1" ht="23" customHeight="1" x14ac:dyDescent="0.2">
      <c r="A13" s="28"/>
      <c r="B13" s="29" t="s">
        <v>28</v>
      </c>
      <c r="C13" s="36"/>
      <c r="D13" s="37">
        <v>45298</v>
      </c>
      <c r="E13" s="37">
        <v>45302</v>
      </c>
      <c r="F13" s="32">
        <f t="shared" si="0"/>
        <v>4</v>
      </c>
      <c r="G13" s="29" t="s">
        <v>25</v>
      </c>
      <c r="H13" s="29" t="s">
        <v>29</v>
      </c>
      <c r="I13" s="30"/>
      <c r="K13" s="29" t="s">
        <v>25</v>
      </c>
      <c r="L13" s="28"/>
      <c r="M13" s="39" t="s">
        <v>29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</row>
    <row r="14" spans="1:258" s="33" customFormat="1" ht="23" customHeight="1" x14ac:dyDescent="0.2">
      <c r="A14" s="28"/>
      <c r="B14" s="29" t="s">
        <v>30</v>
      </c>
      <c r="C14" s="40"/>
      <c r="D14" s="37">
        <v>45301</v>
      </c>
      <c r="E14" s="37">
        <v>45306</v>
      </c>
      <c r="F14" s="32">
        <f t="shared" si="0"/>
        <v>5</v>
      </c>
      <c r="G14" s="29" t="s">
        <v>25</v>
      </c>
      <c r="H14" s="29" t="s">
        <v>29</v>
      </c>
      <c r="I14" s="30"/>
      <c r="K14" s="40" t="s">
        <v>31</v>
      </c>
      <c r="L14" s="28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</row>
    <row r="15" spans="1:258" s="33" customFormat="1" ht="23" customHeight="1" x14ac:dyDescent="0.15">
      <c r="A15" s="28"/>
      <c r="B15" s="29" t="s">
        <v>32</v>
      </c>
      <c r="C15" s="36"/>
      <c r="D15" s="37">
        <v>45304</v>
      </c>
      <c r="E15" s="37">
        <v>45311</v>
      </c>
      <c r="F15" s="32">
        <f t="shared" si="0"/>
        <v>7</v>
      </c>
      <c r="G15" s="29" t="s">
        <v>25</v>
      </c>
      <c r="H15" s="29" t="s">
        <v>29</v>
      </c>
      <c r="I15" s="30"/>
      <c r="J15" s="28"/>
      <c r="K15" s="40" t="s">
        <v>33</v>
      </c>
      <c r="L15" s="28"/>
      <c r="M15" s="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</row>
    <row r="16" spans="1:258" s="33" customFormat="1" ht="23" customHeight="1" x14ac:dyDescent="0.15">
      <c r="A16" s="28"/>
      <c r="B16" s="29" t="s">
        <v>34</v>
      </c>
      <c r="C16" s="36"/>
      <c r="D16" s="37">
        <v>45307</v>
      </c>
      <c r="E16" s="37">
        <v>45320</v>
      </c>
      <c r="F16" s="32">
        <f t="shared" si="0"/>
        <v>13</v>
      </c>
      <c r="G16" s="29" t="s">
        <v>35</v>
      </c>
      <c r="H16" s="29" t="s">
        <v>36</v>
      </c>
      <c r="I16" s="30"/>
      <c r="J16" s="28"/>
      <c r="K16" s="3"/>
      <c r="L16" s="28"/>
      <c r="M16" s="3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</row>
    <row r="17" spans="1:258" s="33" customFormat="1" ht="23" customHeight="1" x14ac:dyDescent="0.15">
      <c r="A17" s="28"/>
      <c r="B17" s="29" t="s">
        <v>37</v>
      </c>
      <c r="C17" s="41"/>
      <c r="D17" s="37">
        <v>45310</v>
      </c>
      <c r="E17" s="31">
        <v>45323</v>
      </c>
      <c r="F17" s="32">
        <f t="shared" si="0"/>
        <v>13</v>
      </c>
      <c r="G17" s="29" t="s">
        <v>27</v>
      </c>
      <c r="H17" s="29" t="s">
        <v>36</v>
      </c>
      <c r="I17" s="30"/>
      <c r="J17" s="28"/>
      <c r="K17" s="3"/>
      <c r="L17" s="28"/>
      <c r="M17" s="3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</row>
    <row r="18" spans="1:258" s="33" customFormat="1" ht="23" customHeight="1" x14ac:dyDescent="0.15">
      <c r="A18" s="28"/>
      <c r="B18" s="29" t="s">
        <v>38</v>
      </c>
      <c r="C18" s="41"/>
      <c r="D18" s="37">
        <v>45313</v>
      </c>
      <c r="E18" s="31">
        <v>45331</v>
      </c>
      <c r="F18" s="32">
        <f t="shared" si="0"/>
        <v>18</v>
      </c>
      <c r="G18" s="29" t="s">
        <v>27</v>
      </c>
      <c r="H18" s="29" t="s">
        <v>36</v>
      </c>
      <c r="I18" s="30"/>
      <c r="J18" s="28"/>
      <c r="K18" s="3"/>
      <c r="L18" s="28"/>
      <c r="M18" s="3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</row>
    <row r="19" spans="1:258" s="33" customFormat="1" ht="23" customHeight="1" x14ac:dyDescent="0.15">
      <c r="A19" s="28"/>
      <c r="B19" s="29" t="s">
        <v>39</v>
      </c>
      <c r="C19" s="41"/>
      <c r="D19" s="37">
        <v>45316</v>
      </c>
      <c r="E19" s="31">
        <v>45327</v>
      </c>
      <c r="F19" s="32">
        <f t="shared" si="0"/>
        <v>11</v>
      </c>
      <c r="G19" s="29" t="s">
        <v>27</v>
      </c>
      <c r="H19" s="29" t="s">
        <v>36</v>
      </c>
      <c r="I19" s="30"/>
      <c r="J19" s="28"/>
      <c r="K19" s="3"/>
      <c r="L19" s="28"/>
      <c r="M19" s="3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</row>
    <row r="20" spans="1:258" s="33" customFormat="1" ht="23" customHeight="1" x14ac:dyDescent="0.15">
      <c r="A20" s="28"/>
      <c r="B20" s="29" t="s">
        <v>40</v>
      </c>
      <c r="C20" s="41"/>
      <c r="D20" s="37">
        <v>45319</v>
      </c>
      <c r="E20" s="31">
        <v>45328</v>
      </c>
      <c r="F20" s="32">
        <f t="shared" si="0"/>
        <v>9</v>
      </c>
      <c r="G20" s="29" t="s">
        <v>41</v>
      </c>
      <c r="H20" s="29" t="s">
        <v>36</v>
      </c>
      <c r="I20" s="30"/>
      <c r="J20" s="28"/>
      <c r="K20" s="3"/>
      <c r="L20" s="28"/>
      <c r="M20" s="3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</row>
    <row r="21" spans="1:258" s="33" customFormat="1" ht="23" customHeight="1" x14ac:dyDescent="0.15">
      <c r="A21" s="28"/>
      <c r="B21" s="29" t="s">
        <v>42</v>
      </c>
      <c r="C21" s="41"/>
      <c r="D21" s="37">
        <v>45322</v>
      </c>
      <c r="E21" s="31">
        <v>45324</v>
      </c>
      <c r="F21" s="32">
        <f t="shared" si="0"/>
        <v>2</v>
      </c>
      <c r="G21" s="29" t="s">
        <v>43</v>
      </c>
      <c r="H21" s="29" t="s">
        <v>36</v>
      </c>
      <c r="I21" s="30"/>
      <c r="J21" s="28"/>
      <c r="K21" s="3"/>
      <c r="L21" s="28"/>
      <c r="M21" s="3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</row>
    <row r="22" spans="1:258" s="33" customFormat="1" ht="23" customHeight="1" x14ac:dyDescent="0.15">
      <c r="A22" s="28"/>
      <c r="B22" s="29" t="s">
        <v>44</v>
      </c>
      <c r="C22" s="41"/>
      <c r="D22" s="37">
        <v>45326</v>
      </c>
      <c r="E22" s="31">
        <v>45334</v>
      </c>
      <c r="F22" s="32">
        <f t="shared" si="0"/>
        <v>8</v>
      </c>
      <c r="G22" s="29" t="s">
        <v>43</v>
      </c>
      <c r="H22" s="29" t="s">
        <v>26</v>
      </c>
      <c r="I22" s="30"/>
      <c r="J22" s="28"/>
      <c r="K22" s="3"/>
      <c r="L22" s="28"/>
      <c r="M22" s="3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</row>
    <row r="23" spans="1:258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4" spans="1:258" ht="25" customHeight="1" x14ac:dyDescent="0.15">
      <c r="A24" s="3"/>
      <c r="B24" s="22" t="s">
        <v>45</v>
      </c>
      <c r="C24" s="3"/>
      <c r="D24" s="3"/>
      <c r="E24" s="3"/>
      <c r="F24" s="22" t="s">
        <v>46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</row>
    <row r="25" spans="1:258" s="42" customFormat="1" ht="23" customHeight="1" x14ac:dyDescent="0.2">
      <c r="B25" s="43" t="s">
        <v>47</v>
      </c>
      <c r="C25" s="44" t="s">
        <v>48</v>
      </c>
      <c r="D25" s="44" t="s">
        <v>1</v>
      </c>
      <c r="F25" s="45" t="s">
        <v>49</v>
      </c>
      <c r="G25" s="46">
        <v>80000</v>
      </c>
    </row>
    <row r="26" spans="1:258" s="42" customFormat="1" ht="23" customHeight="1" thickBot="1" x14ac:dyDescent="0.25">
      <c r="B26" s="47" t="s">
        <v>23</v>
      </c>
      <c r="C26" s="48">
        <f>COUNTIF(G11:G22, "未開始")</f>
        <v>2</v>
      </c>
      <c r="D26" s="49">
        <f>IFERROR(C26/C31,"")</f>
        <v>0.16666666666666666</v>
      </c>
      <c r="F26" s="50" t="s">
        <v>50</v>
      </c>
      <c r="G26" s="51">
        <v>50000</v>
      </c>
    </row>
    <row r="27" spans="1:258" s="42" customFormat="1" ht="23" customHeight="1" x14ac:dyDescent="0.2">
      <c r="B27" s="29" t="s">
        <v>27</v>
      </c>
      <c r="C27" s="48">
        <f>COUNTIF(G11:G22, "進行中")</f>
        <v>3</v>
      </c>
      <c r="D27" s="49">
        <f>IFERROR(C27/C31,"")</f>
        <v>0.25</v>
      </c>
    </row>
    <row r="28" spans="1:258" s="42" customFormat="1" ht="23" customHeight="1" x14ac:dyDescent="0.2">
      <c r="B28" s="52" t="s">
        <v>25</v>
      </c>
      <c r="C28" s="48">
        <f>COUNTIF(G11:G22, "完了")</f>
        <v>5</v>
      </c>
      <c r="D28" s="49">
        <f>IFERROR(C28/C31,"")</f>
        <v>0.41666666666666669</v>
      </c>
    </row>
    <row r="29" spans="1:258" s="42" customFormat="1" ht="23" customHeight="1" x14ac:dyDescent="0.2">
      <c r="B29" s="53" t="s">
        <v>31</v>
      </c>
      <c r="C29" s="48">
        <f>COUNTIF(G11:G22, "期日超過")</f>
        <v>1</v>
      </c>
      <c r="D29" s="49">
        <f>IFERROR(C29/C31,"")</f>
        <v>8.3333333333333329E-2</v>
      </c>
    </row>
    <row r="30" spans="1:258" s="42" customFormat="1" ht="23" customHeight="1" thickBot="1" x14ac:dyDescent="0.25">
      <c r="B30" s="54" t="s">
        <v>33</v>
      </c>
      <c r="C30" s="55">
        <f>COUNTIF(G11:G22, "保留中")</f>
        <v>1</v>
      </c>
      <c r="D30" s="56">
        <f>IFERROR(C30/C31,"")</f>
        <v>8.3333333333333329E-2</v>
      </c>
    </row>
    <row r="31" spans="1:258" s="42" customFormat="1" ht="23" customHeight="1" x14ac:dyDescent="0.2">
      <c r="B31" s="57" t="s">
        <v>51</v>
      </c>
      <c r="C31" s="58">
        <f>SUM(C26:C30)</f>
        <v>12</v>
      </c>
      <c r="D31" s="59">
        <f>SUM(D26:D30)</f>
        <v>1</v>
      </c>
    </row>
    <row r="32" spans="1:258" s="42" customFormat="1" x14ac:dyDescent="0.2"/>
    <row r="33" spans="1:258" ht="25" customHeight="1" x14ac:dyDescent="0.15">
      <c r="A33" s="3"/>
      <c r="B33" s="22" t="s">
        <v>52</v>
      </c>
      <c r="C33" s="3"/>
      <c r="D33" s="3"/>
      <c r="E33" s="3"/>
      <c r="F33" s="60" t="s">
        <v>53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</row>
    <row r="34" spans="1:258" s="42" customFormat="1" ht="23" customHeight="1" x14ac:dyDescent="0.2">
      <c r="B34" s="43" t="s">
        <v>54</v>
      </c>
      <c r="C34" s="44" t="s">
        <v>48</v>
      </c>
      <c r="D34" s="44" t="s">
        <v>1</v>
      </c>
      <c r="F34" s="61" t="s">
        <v>55</v>
      </c>
      <c r="G34" s="46">
        <v>5</v>
      </c>
    </row>
    <row r="35" spans="1:258" s="42" customFormat="1" ht="23" customHeight="1" x14ac:dyDescent="0.2">
      <c r="B35" s="35" t="s">
        <v>22</v>
      </c>
      <c r="C35" s="48">
        <f>COUNTIF(H11:H22, "高")</f>
        <v>7</v>
      </c>
      <c r="D35" s="49">
        <f>IFERROR(C35/C38,"")</f>
        <v>0.58333333333333337</v>
      </c>
      <c r="F35" s="62" t="s">
        <v>56</v>
      </c>
      <c r="G35" s="46">
        <v>2</v>
      </c>
    </row>
    <row r="36" spans="1:258" s="42" customFormat="1" ht="23" customHeight="1" thickBot="1" x14ac:dyDescent="0.25">
      <c r="B36" s="38" t="s">
        <v>26</v>
      </c>
      <c r="C36" s="48">
        <f>COUNTIF(H11:H22, "中")</f>
        <v>2</v>
      </c>
      <c r="D36" s="49">
        <f>IFERROR(C36/C38,"")</f>
        <v>0.16666666666666666</v>
      </c>
      <c r="F36" s="63" t="s">
        <v>57</v>
      </c>
      <c r="G36" s="51">
        <v>4</v>
      </c>
    </row>
    <row r="37" spans="1:258" s="42" customFormat="1" ht="23" customHeight="1" thickBot="1" x14ac:dyDescent="0.2">
      <c r="B37" s="64" t="s">
        <v>29</v>
      </c>
      <c r="C37" s="55">
        <f>COUNTIF(H11:H22, "低")</f>
        <v>3</v>
      </c>
      <c r="D37" s="56">
        <f>IFERROR(C37/C38,"")</f>
        <v>0.25</v>
      </c>
      <c r="F37" s="3"/>
      <c r="G37" s="3"/>
    </row>
    <row r="38" spans="1:258" s="42" customFormat="1" ht="23" customHeight="1" x14ac:dyDescent="0.15">
      <c r="B38" s="57" t="s">
        <v>51</v>
      </c>
      <c r="C38" s="58">
        <f>SUM(C35:C37)</f>
        <v>12</v>
      </c>
      <c r="D38" s="59">
        <f>SUM(D35:D37)</f>
        <v>1</v>
      </c>
      <c r="F38" s="3"/>
      <c r="G38" s="3"/>
    </row>
    <row r="39" spans="1:25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</row>
    <row r="40" spans="1:258" s="5" customFormat="1" ht="50" customHeight="1" x14ac:dyDescent="0.2">
      <c r="B40" s="71" t="s">
        <v>60</v>
      </c>
      <c r="C40" s="70"/>
      <c r="D40" s="70"/>
      <c r="E40" s="70"/>
      <c r="F40" s="70"/>
      <c r="G40" s="70"/>
      <c r="H40" s="70"/>
      <c r="I40" s="70"/>
      <c r="J40" s="3"/>
    </row>
    <row r="41" spans="1:25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</row>
    <row r="42" spans="1:25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</row>
    <row r="43" spans="1:258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5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5" spans="1:258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</row>
    <row r="46" spans="1:258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</row>
    <row r="47" spans="1:258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</row>
    <row r="48" spans="1:258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</row>
    <row r="49" spans="1:258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</row>
    <row r="50" spans="1:258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58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2" spans="1:258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</row>
    <row r="53" spans="1:258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</row>
    <row r="54" spans="1:258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</row>
    <row r="55" spans="1:258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</row>
    <row r="56" spans="1:258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</row>
    <row r="57" spans="1:258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</row>
    <row r="58" spans="1:258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</row>
    <row r="59" spans="1:258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</row>
    <row r="60" spans="1:258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58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2" spans="1:258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</row>
    <row r="63" spans="1:258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</row>
    <row r="64" spans="1:258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</row>
    <row r="65" spans="1:258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</row>
    <row r="66" spans="1:258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</row>
    <row r="67" spans="1:258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58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69" spans="1:258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</row>
    <row r="70" spans="1:258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</row>
    <row r="71" spans="1:258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</row>
    <row r="72" spans="1:258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</row>
    <row r="73" spans="1:258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</row>
    <row r="74" spans="1:258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58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6" spans="1:25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8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8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</row>
    <row r="79" spans="1:25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</row>
    <row r="80" spans="1:25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</row>
    <row r="81" spans="1:258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58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3" spans="1:258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</row>
    <row r="84" spans="1:258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</row>
    <row r="85" spans="1:258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</row>
    <row r="86" spans="1:258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</row>
    <row r="87" spans="1:258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</row>
    <row r="88" spans="1:258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</row>
    <row r="89" spans="1:258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</row>
    <row r="90" spans="1:258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58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2" spans="1:258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</row>
    <row r="93" spans="1:258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</row>
    <row r="94" spans="1:258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</row>
    <row r="95" spans="1:258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</row>
    <row r="96" spans="1:258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</row>
    <row r="97" spans="1:258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58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58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58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</row>
    <row r="101" spans="1:258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</row>
    <row r="102" spans="1:258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</row>
    <row r="103" spans="1:258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</row>
    <row r="104" spans="1:258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58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58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58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</row>
    <row r="108" spans="1:258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</row>
    <row r="109" spans="1:258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</row>
    <row r="110" spans="1:258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</row>
    <row r="111" spans="1:258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58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58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58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</row>
    <row r="115" spans="1:258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</row>
    <row r="116" spans="1:258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</row>
    <row r="117" spans="1:258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</row>
    <row r="118" spans="1:258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58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58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58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</row>
    <row r="122" spans="1:258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</row>
    <row r="123" spans="1:258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</row>
    <row r="124" spans="1:258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</row>
    <row r="125" spans="1:258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58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58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58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</row>
    <row r="129" spans="1:258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</row>
    <row r="130" spans="1:258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</row>
    <row r="131" spans="1:258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</row>
    <row r="132" spans="1:258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58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58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58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</row>
    <row r="136" spans="1:258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</row>
    <row r="137" spans="1:258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</row>
    <row r="138" spans="1:258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</row>
    <row r="139" spans="1:258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58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58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58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</row>
    <row r="143" spans="1:258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</row>
    <row r="144" spans="1:258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</row>
    <row r="145" spans="1:258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</row>
    <row r="146" spans="1:258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58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58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58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</row>
    <row r="150" spans="1:258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</row>
    <row r="151" spans="1:258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</row>
    <row r="152" spans="1:258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</row>
    <row r="153" spans="1:258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58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58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58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</row>
    <row r="157" spans="1:258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</row>
    <row r="158" spans="1:258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</row>
    <row r="159" spans="1:258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</row>
    <row r="160" spans="1:258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58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58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58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</row>
    <row r="164" spans="1:258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</row>
    <row r="165" spans="1:258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</row>
    <row r="166" spans="1:258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</row>
    <row r="167" spans="1:258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58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58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58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</row>
    <row r="171" spans="1:258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</row>
    <row r="172" spans="1:258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</row>
    <row r="173" spans="1:258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</row>
    <row r="174" spans="1:258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58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58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58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</row>
    <row r="178" spans="1:258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</row>
    <row r="179" spans="1:258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</row>
    <row r="180" spans="1:258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</row>
    <row r="181" spans="1:258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58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58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58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</row>
    <row r="185" spans="1:258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</row>
    <row r="186" spans="1:258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</row>
    <row r="187" spans="1:258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</row>
    <row r="188" spans="1:258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58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58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58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</row>
    <row r="192" spans="1:258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</row>
    <row r="193" spans="1:25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</row>
    <row r="194" spans="1:25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</row>
    <row r="195" spans="1:25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5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5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5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</row>
    <row r="199" spans="1:25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</row>
    <row r="200" spans="1:25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</row>
    <row r="201" spans="1:25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</row>
    <row r="202" spans="1:25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5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5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5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5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</row>
    <row r="207" spans="1:25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</row>
    <row r="208" spans="1:25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</row>
    <row r="209" spans="1:25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</row>
    <row r="210" spans="1:25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5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5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3" spans="1:25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</row>
    <row r="214" spans="1:25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</row>
    <row r="215" spans="1:25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</row>
    <row r="216" spans="1:258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</row>
    <row r="217" spans="1:258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</row>
    <row r="218" spans="1:258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58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58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1" spans="1:258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</row>
    <row r="222" spans="1:258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</row>
    <row r="223" spans="1:258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</row>
    <row r="224" spans="1:258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</row>
    <row r="225" spans="1:258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</row>
    <row r="226" spans="1:258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58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58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29" spans="1:258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</row>
    <row r="230" spans="1:258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</row>
    <row r="231" spans="1:258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</row>
    <row r="232" spans="1:258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</row>
    <row r="233" spans="1:258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</row>
    <row r="234" spans="1:258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58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58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7" spans="1:258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</row>
    <row r="238" spans="1:258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</row>
    <row r="239" spans="1:258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</row>
    <row r="240" spans="1:258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</row>
    <row r="241" spans="1:258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</row>
    <row r="242" spans="1:258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58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58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5" spans="1:258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</row>
    <row r="246" spans="1:258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</row>
    <row r="247" spans="1:258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</row>
    <row r="248" spans="1:258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</row>
    <row r="249" spans="1:258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</row>
    <row r="250" spans="1:258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58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58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3" spans="1:258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</row>
    <row r="254" spans="1:258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</row>
    <row r="255" spans="1:258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</row>
    <row r="256" spans="1:258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</row>
    <row r="257" spans="1:258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</row>
    <row r="258" spans="1:258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58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58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1" spans="1:258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</row>
    <row r="262" spans="1:258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</row>
    <row r="263" spans="1:258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</row>
    <row r="264" spans="1:258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</row>
    <row r="265" spans="1:258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</row>
    <row r="266" spans="1:258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58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58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69" spans="1:258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</row>
    <row r="270" spans="1:258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</row>
    <row r="271" spans="1:258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</row>
    <row r="272" spans="1:258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</row>
    <row r="273" spans="1:258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</row>
    <row r="274" spans="1:258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58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58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7" spans="1:258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</row>
    <row r="278" spans="1:258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</row>
    <row r="279" spans="1:258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</row>
    <row r="280" spans="1:258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</row>
    <row r="281" spans="1:258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</row>
    <row r="282" spans="1:258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58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58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5" spans="1:258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</row>
    <row r="286" spans="1:258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</row>
    <row r="287" spans="1:258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</row>
    <row r="288" spans="1:258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</row>
    <row r="289" spans="1:258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</row>
    <row r="290" spans="1:258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58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58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3" spans="1:258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</row>
    <row r="294" spans="1:258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</row>
    <row r="295" spans="1:258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</row>
    <row r="296" spans="1:258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</row>
    <row r="297" spans="1:258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</row>
    <row r="298" spans="1:258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58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58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1" spans="1:258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</row>
    <row r="302" spans="1:258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</row>
    <row r="303" spans="1:258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</row>
    <row r="304" spans="1:258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</row>
    <row r="305" spans="1:258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</row>
    <row r="306" spans="1:258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58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58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09" spans="1:258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</row>
    <row r="310" spans="1:258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</row>
    <row r="311" spans="1:258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</row>
    <row r="312" spans="1:258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</row>
    <row r="313" spans="1:258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</row>
    <row r="314" spans="1:258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58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58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7" spans="1:258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</row>
    <row r="318" spans="1:258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</row>
    <row r="319" spans="1:258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</row>
    <row r="320" spans="1:258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</row>
    <row r="321" spans="1:282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</row>
    <row r="322" spans="1:282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82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82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5" spans="1:282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</row>
    <row r="326" spans="1:282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3"/>
      <c r="JQ326" s="3"/>
      <c r="JR326" s="3"/>
      <c r="JS326" s="3"/>
      <c r="JT326" s="3"/>
      <c r="JU326" s="3"/>
      <c r="JV326" s="3"/>
    </row>
    <row r="327" spans="1:282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</row>
    <row r="328" spans="1:282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  <c r="IZ328" s="3"/>
      <c r="JA328" s="3"/>
      <c r="JB328" s="3"/>
      <c r="JC328" s="3"/>
      <c r="JD328" s="3"/>
      <c r="JE328" s="3"/>
      <c r="JF328" s="3"/>
      <c r="JG328" s="3"/>
      <c r="JH328" s="3"/>
      <c r="JI328" s="3"/>
      <c r="JJ328" s="3"/>
      <c r="JK328" s="3"/>
      <c r="JL328" s="3"/>
      <c r="JM328" s="3"/>
      <c r="JN328" s="3"/>
      <c r="JO328" s="3"/>
      <c r="JP328" s="3"/>
      <c r="JQ328" s="3"/>
      <c r="JR328" s="3"/>
      <c r="JS328" s="3"/>
      <c r="JT328" s="3"/>
      <c r="JU328" s="3"/>
      <c r="JV328" s="3"/>
    </row>
    <row r="329" spans="1:282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  <c r="IZ329" s="3"/>
      <c r="JA329" s="3"/>
      <c r="JB329" s="3"/>
      <c r="JC329" s="3"/>
      <c r="JD329" s="3"/>
      <c r="JE329" s="3"/>
      <c r="JF329" s="3"/>
      <c r="JG329" s="3"/>
      <c r="JH329" s="3"/>
      <c r="JI329" s="3"/>
      <c r="JJ329" s="3"/>
      <c r="JK329" s="3"/>
      <c r="JL329" s="3"/>
      <c r="JM329" s="3"/>
      <c r="JN329" s="3"/>
      <c r="JO329" s="3"/>
      <c r="JP329" s="3"/>
      <c r="JQ329" s="3"/>
      <c r="JR329" s="3"/>
      <c r="JS329" s="3"/>
      <c r="JT329" s="3"/>
      <c r="JU329" s="3"/>
      <c r="JV329" s="3"/>
    </row>
    <row r="330" spans="1:282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  <c r="JD330" s="3"/>
      <c r="JE330" s="3"/>
      <c r="JF330" s="3"/>
      <c r="JG330" s="3"/>
      <c r="JH330" s="3"/>
      <c r="JI330" s="3"/>
      <c r="JJ330" s="3"/>
      <c r="JK330" s="3"/>
      <c r="JL330" s="3"/>
      <c r="JM330" s="3"/>
      <c r="JN330" s="3"/>
      <c r="JO330" s="3"/>
      <c r="JP330" s="3"/>
      <c r="JQ330" s="3"/>
      <c r="JR330" s="3"/>
      <c r="JS330" s="3"/>
      <c r="JT330" s="3"/>
      <c r="JU330" s="3"/>
      <c r="JV330" s="3"/>
    </row>
    <row r="331" spans="1:282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</row>
    <row r="332" spans="1:282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</row>
    <row r="333" spans="1:282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</row>
    <row r="334" spans="1:282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3"/>
      <c r="JQ334" s="3"/>
      <c r="JR334" s="3"/>
      <c r="JS334" s="3"/>
      <c r="JT334" s="3"/>
      <c r="JU334" s="3"/>
      <c r="JV334" s="3"/>
    </row>
    <row r="335" spans="1:282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3"/>
      <c r="JQ335" s="3"/>
      <c r="JR335" s="3"/>
      <c r="JS335" s="3"/>
      <c r="JT335" s="3"/>
      <c r="JU335" s="3"/>
      <c r="JV335" s="3"/>
    </row>
    <row r="336" spans="1:282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3"/>
      <c r="JU336" s="3"/>
      <c r="JV336" s="3"/>
    </row>
    <row r="337" spans="1:282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3"/>
      <c r="JQ337" s="3"/>
      <c r="JR337" s="3"/>
      <c r="JS337" s="3"/>
      <c r="JT337" s="3"/>
      <c r="JU337" s="3"/>
      <c r="JV337" s="3"/>
    </row>
    <row r="338" spans="1:282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3"/>
      <c r="JQ338" s="3"/>
      <c r="JR338" s="3"/>
      <c r="JS338" s="3"/>
      <c r="JT338" s="3"/>
      <c r="JU338" s="3"/>
      <c r="JV338" s="3"/>
    </row>
    <row r="339" spans="1:282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3"/>
      <c r="JQ339" s="3"/>
      <c r="JR339" s="3"/>
      <c r="JS339" s="3"/>
      <c r="JT339" s="3"/>
      <c r="JU339" s="3"/>
      <c r="JV339" s="3"/>
    </row>
    <row r="340" spans="1:282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3"/>
      <c r="JQ340" s="3"/>
      <c r="JR340" s="3"/>
      <c r="JS340" s="3"/>
      <c r="JT340" s="3"/>
      <c r="JU340" s="3"/>
      <c r="JV340" s="3"/>
    </row>
    <row r="341" spans="1:282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3"/>
      <c r="JQ341" s="3"/>
      <c r="JR341" s="3"/>
      <c r="JS341" s="3"/>
      <c r="JT341" s="3"/>
      <c r="JU341" s="3"/>
      <c r="JV341" s="3"/>
    </row>
    <row r="342" spans="1:282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  <c r="JV342" s="3"/>
    </row>
    <row r="343" spans="1:282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3"/>
      <c r="JS343" s="3"/>
      <c r="JT343" s="3"/>
      <c r="JU343" s="3"/>
      <c r="JV343" s="3"/>
    </row>
    <row r="344" spans="1:282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3"/>
      <c r="JS344" s="3"/>
      <c r="JT344" s="3"/>
      <c r="JU344" s="3"/>
      <c r="JV344" s="3"/>
    </row>
    <row r="345" spans="1:282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  <c r="JF345" s="3"/>
      <c r="JG345" s="3"/>
      <c r="JH345" s="3"/>
      <c r="JI345" s="3"/>
      <c r="JJ345" s="3"/>
      <c r="JK345" s="3"/>
      <c r="JL345" s="3"/>
      <c r="JM345" s="3"/>
      <c r="JN345" s="3"/>
      <c r="JO345" s="3"/>
      <c r="JP345" s="3"/>
      <c r="JQ345" s="3"/>
      <c r="JR345" s="3"/>
      <c r="JS345" s="3"/>
      <c r="JT345" s="3"/>
      <c r="JU345" s="3"/>
      <c r="JV345" s="3"/>
    </row>
    <row r="346" spans="1:282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3"/>
      <c r="JQ346" s="3"/>
      <c r="JR346" s="3"/>
      <c r="JS346" s="3"/>
      <c r="JT346" s="3"/>
      <c r="JU346" s="3"/>
      <c r="JV346" s="3"/>
    </row>
    <row r="347" spans="1:282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  <c r="JD347" s="3"/>
      <c r="JE347" s="3"/>
      <c r="JF347" s="3"/>
      <c r="JG347" s="3"/>
      <c r="JH347" s="3"/>
      <c r="JI347" s="3"/>
      <c r="JJ347" s="3"/>
      <c r="JK347" s="3"/>
      <c r="JL347" s="3"/>
      <c r="JM347" s="3"/>
      <c r="JN347" s="3"/>
      <c r="JO347" s="3"/>
      <c r="JP347" s="3"/>
      <c r="JQ347" s="3"/>
      <c r="JR347" s="3"/>
      <c r="JS347" s="3"/>
      <c r="JT347" s="3"/>
      <c r="JU347" s="3"/>
      <c r="JV347" s="3"/>
    </row>
    <row r="348" spans="1:282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  <c r="JF348" s="3"/>
      <c r="JG348" s="3"/>
      <c r="JH348" s="3"/>
      <c r="JI348" s="3"/>
      <c r="JJ348" s="3"/>
      <c r="JK348" s="3"/>
      <c r="JL348" s="3"/>
      <c r="JM348" s="3"/>
      <c r="JN348" s="3"/>
      <c r="JO348" s="3"/>
      <c r="JP348" s="3"/>
      <c r="JQ348" s="3"/>
      <c r="JR348" s="3"/>
      <c r="JS348" s="3"/>
      <c r="JT348" s="3"/>
      <c r="JU348" s="3"/>
      <c r="JV348" s="3"/>
    </row>
    <row r="349" spans="1:282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  <c r="JJ349" s="3"/>
      <c r="JK349" s="3"/>
      <c r="JL349" s="3"/>
      <c r="JM349" s="3"/>
      <c r="JN349" s="3"/>
      <c r="JO349" s="3"/>
      <c r="JP349" s="3"/>
      <c r="JQ349" s="3"/>
      <c r="JR349" s="3"/>
      <c r="JS349" s="3"/>
      <c r="JT349" s="3"/>
      <c r="JU349" s="3"/>
      <c r="JV349" s="3"/>
    </row>
    <row r="350" spans="1:282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  <c r="JF350" s="3"/>
      <c r="JG350" s="3"/>
      <c r="JH350" s="3"/>
      <c r="JI350" s="3"/>
      <c r="JJ350" s="3"/>
      <c r="JK350" s="3"/>
      <c r="JL350" s="3"/>
      <c r="JM350" s="3"/>
      <c r="JN350" s="3"/>
      <c r="JO350" s="3"/>
      <c r="JP350" s="3"/>
      <c r="JQ350" s="3"/>
      <c r="JR350" s="3"/>
      <c r="JS350" s="3"/>
      <c r="JT350" s="3"/>
      <c r="JU350" s="3"/>
      <c r="JV350" s="3"/>
    </row>
    <row r="351" spans="1:282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3"/>
      <c r="JQ351" s="3"/>
      <c r="JR351" s="3"/>
      <c r="JS351" s="3"/>
      <c r="JT351" s="3"/>
      <c r="JU351" s="3"/>
      <c r="JV351" s="3"/>
    </row>
    <row r="352" spans="1:282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  <c r="JV352" s="3"/>
    </row>
    <row r="353" spans="1:282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</row>
    <row r="354" spans="1:282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</row>
    <row r="355" spans="1:282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</row>
    <row r="356" spans="1:282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  <c r="JV356" s="3"/>
    </row>
    <row r="357" spans="1:282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  <c r="JV357" s="3"/>
    </row>
    <row r="358" spans="1:282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  <c r="JV358" s="3"/>
    </row>
    <row r="359" spans="1:282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</row>
    <row r="360" spans="1:282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</row>
    <row r="361" spans="1:282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</row>
    <row r="362" spans="1:282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</row>
    <row r="363" spans="1:282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</row>
    <row r="364" spans="1:282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</row>
    <row r="365" spans="1:282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</row>
    <row r="366" spans="1:282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  <c r="JV366" s="3"/>
    </row>
    <row r="367" spans="1:282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  <c r="JV367" s="3"/>
    </row>
    <row r="368" spans="1:282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</row>
    <row r="369" spans="1:282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</row>
    <row r="370" spans="1:282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</row>
    <row r="371" spans="1:282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  <c r="JV371" s="3"/>
    </row>
    <row r="372" spans="1:282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</row>
    <row r="373" spans="1:282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</row>
    <row r="374" spans="1:282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</row>
    <row r="375" spans="1:282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</row>
    <row r="376" spans="1:282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</row>
    <row r="377" spans="1:282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</row>
    <row r="378" spans="1:282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</row>
    <row r="379" spans="1:282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</row>
    <row r="380" spans="1:282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</row>
    <row r="381" spans="1:282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</row>
    <row r="382" spans="1:282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</row>
    <row r="383" spans="1:282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</row>
    <row r="384" spans="1:282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</row>
    <row r="385" spans="1:282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</row>
    <row r="386" spans="1:282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</row>
    <row r="387" spans="1:282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</row>
    <row r="388" spans="1:282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</row>
    <row r="389" spans="1:282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</row>
    <row r="390" spans="1:282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</row>
    <row r="391" spans="1:282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</row>
    <row r="392" spans="1:282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</row>
    <row r="393" spans="1:282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</row>
    <row r="394" spans="1:282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</row>
    <row r="395" spans="1:282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</row>
    <row r="396" spans="1:282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</row>
    <row r="397" spans="1:282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</row>
    <row r="398" spans="1:282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</row>
    <row r="399" spans="1:282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</row>
    <row r="400" spans="1:282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</row>
    <row r="401" spans="1:282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</row>
    <row r="402" spans="1:282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</row>
    <row r="403" spans="1:282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</row>
    <row r="404" spans="1:282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</row>
    <row r="405" spans="1:282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</row>
    <row r="406" spans="1:282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</row>
    <row r="407" spans="1:282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</row>
    <row r="408" spans="1:282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</row>
    <row r="409" spans="1:282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</row>
    <row r="410" spans="1:282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</row>
    <row r="411" spans="1:282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</row>
    <row r="412" spans="1:282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</row>
    <row r="413" spans="1:282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</row>
    <row r="414" spans="1:282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</row>
    <row r="415" spans="1:282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</row>
    <row r="416" spans="1:282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</row>
    <row r="417" spans="1:282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</row>
    <row r="418" spans="1:282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</row>
    <row r="419" spans="1:282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</row>
    <row r="420" spans="1:282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</row>
    <row r="421" spans="1:282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</row>
    <row r="422" spans="1:282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</row>
    <row r="423" spans="1:282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</row>
    <row r="424" spans="1:282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</row>
    <row r="425" spans="1:282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</row>
    <row r="426" spans="1:282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</row>
    <row r="427" spans="1:282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</row>
    <row r="428" spans="1:282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</row>
    <row r="429" spans="1:282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</row>
    <row r="430" spans="1:282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</row>
    <row r="431" spans="1:282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</row>
    <row r="432" spans="1:282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</row>
    <row r="433" spans="1:282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</row>
    <row r="434" spans="1:282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</row>
    <row r="435" spans="1:282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</row>
    <row r="436" spans="1:282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</row>
    <row r="437" spans="1:282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</row>
    <row r="438" spans="1:282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</row>
    <row r="439" spans="1:282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</row>
    <row r="440" spans="1:282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</row>
    <row r="441" spans="1:282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</row>
    <row r="442" spans="1:282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</row>
    <row r="443" spans="1:282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</row>
    <row r="444" spans="1:282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</row>
    <row r="445" spans="1:282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</row>
    <row r="446" spans="1:282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</row>
    <row r="447" spans="1:282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</row>
    <row r="448" spans="1:282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</row>
    <row r="449" spans="1:282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</row>
    <row r="450" spans="1:282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</row>
    <row r="451" spans="1:282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</row>
    <row r="452" spans="1:282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</row>
    <row r="453" spans="1:282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</row>
    <row r="454" spans="1:282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</row>
    <row r="455" spans="1:282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</row>
    <row r="456" spans="1:282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</row>
    <row r="457" spans="1:282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</row>
    <row r="458" spans="1:282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</row>
    <row r="459" spans="1:282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</row>
    <row r="460" spans="1:282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</row>
    <row r="461" spans="1:282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</row>
    <row r="462" spans="1:282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</row>
    <row r="463" spans="1:282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</row>
    <row r="464" spans="1:282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</row>
    <row r="465" spans="1:282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</row>
    <row r="466" spans="1:282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</row>
    <row r="467" spans="1:282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</row>
    <row r="468" spans="1:282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</row>
    <row r="469" spans="1:282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</row>
    <row r="470" spans="1:282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</row>
    <row r="471" spans="1:282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</row>
    <row r="472" spans="1:282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</row>
    <row r="473" spans="1:282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</row>
    <row r="474" spans="1:282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</row>
    <row r="475" spans="1:282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</row>
    <row r="476" spans="1:282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</row>
    <row r="477" spans="1:282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</row>
    <row r="478" spans="1:282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</row>
    <row r="479" spans="1:282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</row>
    <row r="480" spans="1:282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</row>
    <row r="481" spans="1:282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</row>
    <row r="482" spans="1:282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</row>
    <row r="483" spans="1:282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</row>
    <row r="484" spans="1:282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</row>
    <row r="485" spans="1:282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</row>
    <row r="486" spans="1:282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</row>
    <row r="487" spans="1:282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</row>
    <row r="488" spans="1:282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</row>
    <row r="489" spans="1:282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</row>
    <row r="490" spans="1:282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</row>
    <row r="491" spans="1:282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</row>
    <row r="492" spans="1:282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</row>
    <row r="493" spans="1:282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</row>
    <row r="494" spans="1:282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</row>
    <row r="495" spans="1:282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</row>
    <row r="496" spans="1:282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</row>
    <row r="497" spans="1:282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</row>
    <row r="498" spans="1:282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</row>
    <row r="499" spans="1:282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</row>
    <row r="500" spans="1:282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</row>
    <row r="501" spans="1:282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</row>
    <row r="502" spans="1:282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</row>
    <row r="503" spans="1:282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</row>
    <row r="504" spans="1:282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</row>
    <row r="505" spans="1:282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</row>
    <row r="506" spans="1:282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</row>
    <row r="507" spans="1:282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</row>
    <row r="508" spans="1:282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</row>
    <row r="509" spans="1:282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</row>
    <row r="510" spans="1:282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</row>
    <row r="511" spans="1:282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</row>
    <row r="512" spans="1:282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</row>
    <row r="513" spans="1:282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</row>
    <row r="514" spans="1:282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</row>
    <row r="515" spans="1:282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</row>
    <row r="516" spans="1:282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</row>
    <row r="517" spans="1:282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</row>
    <row r="518" spans="1:282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</row>
    <row r="519" spans="1:282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</row>
    <row r="520" spans="1:282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</row>
    <row r="521" spans="1:282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</row>
    <row r="522" spans="1:282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</row>
    <row r="523" spans="1:282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</row>
    <row r="524" spans="1:282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</row>
    <row r="525" spans="1:282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</row>
    <row r="526" spans="1:282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</row>
    <row r="527" spans="1:282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</row>
    <row r="528" spans="1:282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</row>
    <row r="529" spans="1:282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</row>
    <row r="530" spans="1:282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</row>
    <row r="531" spans="1:282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</row>
    <row r="532" spans="1:282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</row>
    <row r="533" spans="1:282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</row>
    <row r="534" spans="1:282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</row>
    <row r="535" spans="1:282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</row>
    <row r="536" spans="1:282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</row>
    <row r="537" spans="1:282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</row>
    <row r="538" spans="1:282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</row>
    <row r="539" spans="1:282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</row>
    <row r="540" spans="1:282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</row>
    <row r="541" spans="1:282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</row>
    <row r="542" spans="1:282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</row>
    <row r="543" spans="1:282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</row>
    <row r="544" spans="1:282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</row>
    <row r="545" spans="1:282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</row>
    <row r="546" spans="1:282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</row>
    <row r="547" spans="1:282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</row>
    <row r="548" spans="1:282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</row>
    <row r="549" spans="1:282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</row>
    <row r="550" spans="1:282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</row>
    <row r="551" spans="1:282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</row>
    <row r="552" spans="1:282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</row>
    <row r="553" spans="1:282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</row>
    <row r="554" spans="1:282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</row>
    <row r="555" spans="1:282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</row>
    <row r="556" spans="1:282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</row>
    <row r="557" spans="1:282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</row>
    <row r="558" spans="1:282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</row>
    <row r="559" spans="1:282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</row>
    <row r="560" spans="1:282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</row>
    <row r="561" spans="1:282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</row>
    <row r="562" spans="1:282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</row>
    <row r="563" spans="1:282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</row>
    <row r="564" spans="1:282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</row>
    <row r="565" spans="1:282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</row>
    <row r="566" spans="1:282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</row>
    <row r="567" spans="1:282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</row>
    <row r="568" spans="1:282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</row>
    <row r="569" spans="1:282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</row>
    <row r="570" spans="1:282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</row>
    <row r="571" spans="1:282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</row>
    <row r="572" spans="1:282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</row>
    <row r="573" spans="1:282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</row>
    <row r="574" spans="1:282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</row>
    <row r="575" spans="1:282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</row>
    <row r="576" spans="1:282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</row>
    <row r="577" spans="1:282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</row>
    <row r="578" spans="1:282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</row>
    <row r="579" spans="1:282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</row>
    <row r="580" spans="1:282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</row>
    <row r="581" spans="1:282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</row>
    <row r="582" spans="1:282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</row>
    <row r="583" spans="1:282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</row>
    <row r="584" spans="1:282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</row>
    <row r="585" spans="1:282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</row>
    <row r="586" spans="1:282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</row>
    <row r="587" spans="1:282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</row>
    <row r="588" spans="1:282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</row>
    <row r="589" spans="1:282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</row>
    <row r="590" spans="1:282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</row>
    <row r="591" spans="1:282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</row>
    <row r="592" spans="1:282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</row>
    <row r="593" spans="1:282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</row>
    <row r="594" spans="1:282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</row>
    <row r="595" spans="1:282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</row>
    <row r="596" spans="1:282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</row>
    <row r="597" spans="1:282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</row>
    <row r="598" spans="1:282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</row>
    <row r="599" spans="1:282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</row>
    <row r="600" spans="1:282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</row>
    <row r="601" spans="1:282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</row>
    <row r="602" spans="1:282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</row>
    <row r="603" spans="1:282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</row>
    <row r="604" spans="1:282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</row>
    <row r="605" spans="1:282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</row>
    <row r="606" spans="1:282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</row>
    <row r="607" spans="1:282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</row>
    <row r="608" spans="1:282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</row>
    <row r="609" spans="1:282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</row>
    <row r="610" spans="1:282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</row>
    <row r="611" spans="1:282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</row>
    <row r="612" spans="1:282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</row>
    <row r="613" spans="1:282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</row>
    <row r="614" spans="1:282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</row>
    <row r="615" spans="1:282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</row>
    <row r="616" spans="1:282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</row>
    <row r="617" spans="1:282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</row>
    <row r="618" spans="1:282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</row>
    <row r="619" spans="1:282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</row>
    <row r="620" spans="1:282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</row>
    <row r="621" spans="1:282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</row>
    <row r="622" spans="1:282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</row>
    <row r="623" spans="1:282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</row>
    <row r="624" spans="1:282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</row>
    <row r="625" spans="1:282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</row>
    <row r="626" spans="1:282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</row>
    <row r="627" spans="1:282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</row>
    <row r="628" spans="1:282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</row>
    <row r="629" spans="1:282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</row>
    <row r="630" spans="1:282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</row>
    <row r="631" spans="1:282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</row>
    <row r="632" spans="1:282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</row>
    <row r="633" spans="1:282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</row>
    <row r="634" spans="1:282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</row>
    <row r="635" spans="1:282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</row>
    <row r="636" spans="1:282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</row>
    <row r="637" spans="1:282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</row>
    <row r="638" spans="1:282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</row>
    <row r="639" spans="1:282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</row>
    <row r="640" spans="1:282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</row>
    <row r="641" spans="1:282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</row>
    <row r="642" spans="1:282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</row>
    <row r="643" spans="1:282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</row>
    <row r="644" spans="1:282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</row>
    <row r="645" spans="1:282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</row>
    <row r="646" spans="1:282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</row>
    <row r="647" spans="1:282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</row>
    <row r="648" spans="1:282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</row>
    <row r="649" spans="1:282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</row>
    <row r="650" spans="1:282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</row>
    <row r="651" spans="1:282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</row>
    <row r="652" spans="1:282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</row>
    <row r="653" spans="1:282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</row>
    <row r="654" spans="1:282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</row>
    <row r="655" spans="1:282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</row>
    <row r="656" spans="1:282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</row>
    <row r="657" spans="1:282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</row>
    <row r="658" spans="1:282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</row>
    <row r="659" spans="1:282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</row>
    <row r="660" spans="1:282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</row>
    <row r="661" spans="1:282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</row>
    <row r="662" spans="1:282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</row>
    <row r="663" spans="1:282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</row>
    <row r="664" spans="1:282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</row>
    <row r="665" spans="1:282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</row>
    <row r="666" spans="1:282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</row>
    <row r="667" spans="1:282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</row>
    <row r="668" spans="1:282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</row>
    <row r="669" spans="1:282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</row>
    <row r="670" spans="1:282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</row>
    <row r="671" spans="1:282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</row>
    <row r="672" spans="1:282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</row>
    <row r="673" spans="1:282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</row>
    <row r="674" spans="1:282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</row>
    <row r="675" spans="1:282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</row>
    <row r="676" spans="1:282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</row>
    <row r="677" spans="1:282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</row>
    <row r="678" spans="1:282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</row>
    <row r="679" spans="1:282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</row>
    <row r="680" spans="1:282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</row>
    <row r="681" spans="1:282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</row>
    <row r="682" spans="1:282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</row>
    <row r="683" spans="1:282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</row>
    <row r="684" spans="1:282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</row>
    <row r="685" spans="1:282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</row>
    <row r="686" spans="1:282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</row>
    <row r="687" spans="1:282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</row>
    <row r="688" spans="1:282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</row>
    <row r="689" spans="1:282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</row>
    <row r="690" spans="1:282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</row>
    <row r="691" spans="1:282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</row>
    <row r="692" spans="1:282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</row>
    <row r="693" spans="1:282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</row>
    <row r="694" spans="1:282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</row>
    <row r="695" spans="1:282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</row>
    <row r="696" spans="1:282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</row>
    <row r="697" spans="1:282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</row>
    <row r="698" spans="1:282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</row>
    <row r="699" spans="1:282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</row>
    <row r="700" spans="1:282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</row>
    <row r="701" spans="1:282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</row>
    <row r="702" spans="1:282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</row>
    <row r="703" spans="1:282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</row>
    <row r="704" spans="1:282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</row>
    <row r="705" spans="1:282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</row>
    <row r="706" spans="1:282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</row>
    <row r="707" spans="1:282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</row>
    <row r="708" spans="1:282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</row>
    <row r="709" spans="1:282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</row>
    <row r="710" spans="1:282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</row>
    <row r="711" spans="1:282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</row>
    <row r="712" spans="1:282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</row>
    <row r="713" spans="1:282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</row>
    <row r="714" spans="1:282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</row>
    <row r="715" spans="1:282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</row>
    <row r="716" spans="1:282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</row>
    <row r="717" spans="1:282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</row>
    <row r="718" spans="1:282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</row>
    <row r="719" spans="1:282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</row>
    <row r="720" spans="1:282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</row>
    <row r="721" spans="1:282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</row>
    <row r="722" spans="1:282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</row>
    <row r="723" spans="1:282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</row>
    <row r="724" spans="1:282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</row>
    <row r="725" spans="1:282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</row>
    <row r="726" spans="1:282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</row>
    <row r="727" spans="1:282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</row>
    <row r="728" spans="1:282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</row>
    <row r="729" spans="1:282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</row>
    <row r="730" spans="1:282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</row>
    <row r="731" spans="1:282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</row>
    <row r="732" spans="1:282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</row>
    <row r="733" spans="1:282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</row>
    <row r="734" spans="1:282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</row>
    <row r="735" spans="1:282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</row>
    <row r="736" spans="1:282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</row>
    <row r="737" spans="1:282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</row>
    <row r="738" spans="1:282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</row>
    <row r="739" spans="1:282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</row>
    <row r="740" spans="1:282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</row>
    <row r="741" spans="1:282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</row>
    <row r="742" spans="1:282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</row>
    <row r="743" spans="1:282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</row>
    <row r="744" spans="1:282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</row>
    <row r="745" spans="1:282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</row>
    <row r="746" spans="1:282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</row>
    <row r="747" spans="1:282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</row>
    <row r="748" spans="1:282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</row>
    <row r="749" spans="1:282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</row>
    <row r="750" spans="1:282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</row>
    <row r="751" spans="1:282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</row>
    <row r="752" spans="1:282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</row>
    <row r="753" spans="1:282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</row>
    <row r="754" spans="1:282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</row>
    <row r="755" spans="1:282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</row>
    <row r="756" spans="1:282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</row>
    <row r="757" spans="1:282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</row>
    <row r="758" spans="1:282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</row>
    <row r="759" spans="1:282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</row>
    <row r="760" spans="1:282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</row>
    <row r="761" spans="1:282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</row>
    <row r="762" spans="1:282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</row>
    <row r="763" spans="1:282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</row>
    <row r="764" spans="1:282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</row>
    <row r="765" spans="1:282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</row>
    <row r="766" spans="1:282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</row>
    <row r="767" spans="1:282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</row>
    <row r="768" spans="1:282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</row>
    <row r="769" spans="1:282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</row>
    <row r="770" spans="1:282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</row>
    <row r="771" spans="1:282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</row>
    <row r="772" spans="1:282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</row>
    <row r="773" spans="1:282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</row>
    <row r="774" spans="1:282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</row>
    <row r="775" spans="1:282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</row>
    <row r="776" spans="1:282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</row>
    <row r="777" spans="1:282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</row>
    <row r="778" spans="1:282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</row>
    <row r="779" spans="1:282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</row>
    <row r="780" spans="1:282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</row>
    <row r="781" spans="1:282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</row>
    <row r="782" spans="1:282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</row>
    <row r="783" spans="1:282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</row>
    <row r="784" spans="1:282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</row>
    <row r="785" spans="1:282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</row>
    <row r="786" spans="1:282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</row>
    <row r="787" spans="1:282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</row>
    <row r="788" spans="1:282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</row>
    <row r="789" spans="1:282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</row>
    <row r="790" spans="1:282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</row>
    <row r="791" spans="1:282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</row>
    <row r="792" spans="1:282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</row>
    <row r="793" spans="1:282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</row>
    <row r="794" spans="1:282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</row>
    <row r="795" spans="1:282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</row>
    <row r="796" spans="1:282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</row>
    <row r="797" spans="1:282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</row>
    <row r="798" spans="1:282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</row>
    <row r="799" spans="1:282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</row>
    <row r="800" spans="1:282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</row>
    <row r="801" spans="1:282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</row>
    <row r="802" spans="1:282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</row>
    <row r="803" spans="1:282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</row>
    <row r="804" spans="1:282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</row>
    <row r="805" spans="1:282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</row>
    <row r="806" spans="1:282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</row>
    <row r="807" spans="1:282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</row>
    <row r="808" spans="1:282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</row>
    <row r="809" spans="1:282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</row>
    <row r="810" spans="1:282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</row>
    <row r="811" spans="1:282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</row>
    <row r="812" spans="1:282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</row>
    <row r="813" spans="1:282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</row>
    <row r="814" spans="1:282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</row>
    <row r="815" spans="1:282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</row>
    <row r="816" spans="1:282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</row>
    <row r="817" spans="1:282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</row>
    <row r="818" spans="1:282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</row>
    <row r="819" spans="1:282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</row>
    <row r="820" spans="1:282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</row>
    <row r="821" spans="1:282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</row>
    <row r="822" spans="1:282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</row>
    <row r="823" spans="1:282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</row>
    <row r="824" spans="1:282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</row>
    <row r="825" spans="1:282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</row>
    <row r="826" spans="1:282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</row>
    <row r="827" spans="1:282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</row>
    <row r="828" spans="1:282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</row>
    <row r="829" spans="1:282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</row>
    <row r="830" spans="1:282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</row>
    <row r="831" spans="1:282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</row>
    <row r="832" spans="1:282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</row>
    <row r="833" spans="1:282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</row>
    <row r="834" spans="1:282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</row>
    <row r="835" spans="1:282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</row>
    <row r="836" spans="1:282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</row>
    <row r="837" spans="1:282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</row>
    <row r="838" spans="1:282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</row>
    <row r="839" spans="1:282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</row>
    <row r="840" spans="1:282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</row>
    <row r="841" spans="1:282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</row>
    <row r="842" spans="1:282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</row>
    <row r="843" spans="1:282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</row>
    <row r="844" spans="1:282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</row>
    <row r="845" spans="1:282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</row>
    <row r="846" spans="1:282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</row>
    <row r="847" spans="1:282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</row>
    <row r="848" spans="1:282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</row>
    <row r="849" spans="1:282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</row>
    <row r="850" spans="1:282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</row>
    <row r="851" spans="1:282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</row>
    <row r="852" spans="1:282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</row>
    <row r="853" spans="1:282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</row>
    <row r="854" spans="1:282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</row>
    <row r="855" spans="1:282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</row>
    <row r="856" spans="1:282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</row>
    <row r="857" spans="1:282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</row>
    <row r="858" spans="1:282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</row>
    <row r="859" spans="1:282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</row>
    <row r="860" spans="1:282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</row>
    <row r="861" spans="1:282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</row>
    <row r="862" spans="1:282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</row>
    <row r="863" spans="1:282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</row>
    <row r="864" spans="1:282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</row>
    <row r="865" spans="1:282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</row>
    <row r="866" spans="1:282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</row>
    <row r="867" spans="1:282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</row>
    <row r="868" spans="1:282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</row>
    <row r="869" spans="1:282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</row>
    <row r="870" spans="1:282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</row>
    <row r="871" spans="1:282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</row>
    <row r="872" spans="1:282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</row>
    <row r="873" spans="1:282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</row>
    <row r="874" spans="1:282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</row>
    <row r="875" spans="1:282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</row>
    <row r="876" spans="1:282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</row>
    <row r="877" spans="1:282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</row>
    <row r="878" spans="1:282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</row>
    <row r="879" spans="1:282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</row>
    <row r="880" spans="1:282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</row>
    <row r="881" spans="1:282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</row>
    <row r="882" spans="1:282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</row>
    <row r="883" spans="1:282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</row>
    <row r="884" spans="1:282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</row>
    <row r="885" spans="1:282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</row>
    <row r="886" spans="1:282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</row>
    <row r="887" spans="1:282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</row>
    <row r="888" spans="1:282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</row>
    <row r="889" spans="1:282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</row>
    <row r="890" spans="1:282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</row>
    <row r="891" spans="1:282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</row>
    <row r="892" spans="1:282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</row>
    <row r="893" spans="1:282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</row>
    <row r="894" spans="1:282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</row>
    <row r="895" spans="1:282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</row>
    <row r="896" spans="1:282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</row>
    <row r="897" spans="1:282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</row>
    <row r="898" spans="1:282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</row>
    <row r="899" spans="1:282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</row>
    <row r="900" spans="1:282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</row>
    <row r="901" spans="1:282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</row>
    <row r="902" spans="1:282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</row>
    <row r="903" spans="1:282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</row>
    <row r="904" spans="1:282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</row>
    <row r="905" spans="1:282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</row>
    <row r="906" spans="1:282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</row>
    <row r="907" spans="1:282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</row>
    <row r="908" spans="1:282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</row>
    <row r="909" spans="1:282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</row>
    <row r="910" spans="1:282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</row>
    <row r="911" spans="1:282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</row>
    <row r="912" spans="1:282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</row>
    <row r="913" spans="1:282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</row>
    <row r="914" spans="1:282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</row>
    <row r="915" spans="1:282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</row>
    <row r="916" spans="1:282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</row>
    <row r="917" spans="1:282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</row>
    <row r="918" spans="1:282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</row>
    <row r="919" spans="1:282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</row>
    <row r="920" spans="1:282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</row>
    <row r="921" spans="1:282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</row>
    <row r="922" spans="1:282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</row>
    <row r="923" spans="1:282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</row>
    <row r="924" spans="1:282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</row>
    <row r="925" spans="1:282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</row>
    <row r="926" spans="1:282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</row>
    <row r="927" spans="1:282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</row>
    <row r="928" spans="1:282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</row>
    <row r="929" spans="1:282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</row>
    <row r="930" spans="1:282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</row>
    <row r="931" spans="1:282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</row>
    <row r="932" spans="1:282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</row>
    <row r="933" spans="1:282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</row>
    <row r="934" spans="1:282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</row>
    <row r="935" spans="1:282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</row>
    <row r="936" spans="1:282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</row>
    <row r="937" spans="1:282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</row>
    <row r="938" spans="1:282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</row>
    <row r="939" spans="1:282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</row>
    <row r="940" spans="1:282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</row>
    <row r="941" spans="1:282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</row>
    <row r="942" spans="1:282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</row>
    <row r="943" spans="1:282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</row>
    <row r="944" spans="1:282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</row>
    <row r="945" spans="1:282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</row>
    <row r="946" spans="1:282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</row>
    <row r="947" spans="1:282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</row>
    <row r="948" spans="1:282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</row>
    <row r="949" spans="1:282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</row>
    <row r="950" spans="1:282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</row>
    <row r="951" spans="1:282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</row>
    <row r="952" spans="1:282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</row>
    <row r="953" spans="1:282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</row>
    <row r="954" spans="1:282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</row>
    <row r="955" spans="1:282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</row>
    <row r="956" spans="1:282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</row>
    <row r="957" spans="1:282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</row>
    <row r="958" spans="1:282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</row>
    <row r="959" spans="1:282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</row>
    <row r="960" spans="1:282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</row>
    <row r="961" spans="1:282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</row>
    <row r="962" spans="1:282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</row>
    <row r="963" spans="1:282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</row>
    <row r="964" spans="1:282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</row>
    <row r="965" spans="1:282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</row>
    <row r="966" spans="1:282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</row>
    <row r="967" spans="1:282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</row>
    <row r="968" spans="1:282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</row>
    <row r="969" spans="1:282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</row>
    <row r="970" spans="1:282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</row>
    <row r="971" spans="1:282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</row>
    <row r="972" spans="1:282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</row>
    <row r="973" spans="1:282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</row>
    <row r="974" spans="1:282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</row>
    <row r="975" spans="1:282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</row>
    <row r="976" spans="1:282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</row>
    <row r="977" spans="1:282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</row>
    <row r="978" spans="1:282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</row>
    <row r="979" spans="1:282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</row>
    <row r="980" spans="1:282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</row>
    <row r="981" spans="1:282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</row>
    <row r="982" spans="1:282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</row>
    <row r="983" spans="1:282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</row>
    <row r="984" spans="1:282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</row>
    <row r="985" spans="1:282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</row>
    <row r="986" spans="1:282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</row>
    <row r="987" spans="1:282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</row>
    <row r="988" spans="1:282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</row>
    <row r="989" spans="1:282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</row>
    <row r="990" spans="1:282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</row>
    <row r="991" spans="1:282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</row>
    <row r="992" spans="1:282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</row>
    <row r="993" spans="1:282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</row>
    <row r="994" spans="1:282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</row>
    <row r="995" spans="1:282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</row>
    <row r="996" spans="1:282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</row>
    <row r="997" spans="1:282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</row>
    <row r="998" spans="1:282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</row>
    <row r="999" spans="1:282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</row>
    <row r="1000" spans="1:282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</row>
    <row r="1001" spans="1:282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</row>
    <row r="1002" spans="1:282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</row>
    <row r="1003" spans="1:282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</row>
    <row r="1004" spans="1:282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</row>
    <row r="1005" spans="1:282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</row>
    <row r="1006" spans="1:282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</row>
    <row r="1007" spans="1:282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</row>
    <row r="1008" spans="1:282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</row>
    <row r="1009" spans="1:282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</row>
    <row r="1010" spans="1:282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</row>
    <row r="1011" spans="1:282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</row>
    <row r="1012" spans="1:282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</row>
    <row r="1013" spans="1:282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</row>
    <row r="1014" spans="1:282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</row>
    <row r="1015" spans="1:282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</row>
  </sheetData>
  <mergeCells count="2">
    <mergeCell ref="B40:I40"/>
    <mergeCell ref="B3:E3"/>
  </mergeCells>
  <phoneticPr fontId="3" type="noConversion"/>
  <conditionalFormatting sqref="B26:B30">
    <cfRule type="containsText" dxfId="41" priority="37" operator="containsText" text="完了">
      <formula>NOT(ISERROR(SEARCH("完了",B26)))</formula>
    </cfRule>
    <cfRule type="containsText" dxfId="40" priority="39" operator="containsText" text="未開始">
      <formula>NOT(ISERROR(SEARCH("未開始",B26)))</formula>
    </cfRule>
    <cfRule type="containsText" dxfId="39" priority="38" operator="containsText" text="進行中">
      <formula>NOT(ISERROR(SEARCH("進行中",B26)))</formula>
    </cfRule>
    <cfRule type="containsText" dxfId="38" priority="36" operator="containsText" text="保留中">
      <formula>NOT(ISERROR(SEARCH("保留中",B26)))</formula>
    </cfRule>
    <cfRule type="containsText" dxfId="37" priority="35" operator="containsText" text="期日超過">
      <formula>NOT(ISERROR(SEARCH("期日超過",B26)))</formula>
    </cfRule>
  </conditionalFormatting>
  <conditionalFormatting sqref="B35:B37">
    <cfRule type="containsText" dxfId="36" priority="14" operator="containsText" text="低">
      <formula>NOT(ISERROR(SEARCH("低",B35)))</formula>
    </cfRule>
    <cfRule type="containsText" dxfId="35" priority="15" operator="containsText" text="中">
      <formula>NOT(ISERROR(SEARCH("中",B35)))</formula>
    </cfRule>
    <cfRule type="containsText" dxfId="34" priority="16" operator="containsText" text="高">
      <formula>NOT(ISERROR(SEARCH("高",B35)))</formula>
    </cfRule>
  </conditionalFormatting>
  <conditionalFormatting sqref="G3">
    <cfRule type="containsText" dxfId="33" priority="5" operator="containsText" text="未開始">
      <formula>NOT(ISERROR(SEARCH("未開始",G3)))</formula>
    </cfRule>
    <cfRule type="containsText" dxfId="32" priority="4" operator="containsText" text="進行中">
      <formula>NOT(ISERROR(SEARCH("進行中",G3)))</formula>
    </cfRule>
    <cfRule type="containsText" dxfId="31" priority="1" operator="containsText" text="期日超過">
      <formula>NOT(ISERROR(SEARCH("期日超過",G3)))</formula>
    </cfRule>
    <cfRule type="containsText" dxfId="30" priority="3" operator="containsText" text="完了">
      <formula>NOT(ISERROR(SEARCH("完了",G3)))</formula>
    </cfRule>
    <cfRule type="containsText" dxfId="29" priority="2" operator="containsText" text="保留中">
      <formula>NOT(ISERROR(SEARCH("保留中",G3)))</formula>
    </cfRule>
  </conditionalFormatting>
  <conditionalFormatting sqref="K11:K15 G11:G22">
    <cfRule type="containsText" dxfId="28" priority="40" operator="containsText" text="期日超過">
      <formula>NOT(ISERROR(SEARCH("期日超過",G11)))</formula>
    </cfRule>
    <cfRule type="containsText" dxfId="27" priority="60" operator="containsText" text="保留中">
      <formula>NOT(ISERROR(SEARCH("保留中",G11)))</formula>
    </cfRule>
    <cfRule type="containsText" dxfId="26" priority="63" operator="containsText" text="未開始">
      <formula>NOT(ISERROR(SEARCH("未開始",G11)))</formula>
    </cfRule>
    <cfRule type="containsText" dxfId="25" priority="62" operator="containsText" text="進行中">
      <formula>NOT(ISERROR(SEARCH("進行中",G11)))</formula>
    </cfRule>
    <cfRule type="containsText" dxfId="24" priority="61" operator="containsText" text="完了">
      <formula>NOT(ISERROR(SEARCH("完了",G11)))</formula>
    </cfRule>
  </conditionalFormatting>
  <conditionalFormatting sqref="M11:M14 H11:H22">
    <cfRule type="containsText" dxfId="23" priority="41" operator="containsText" text="低">
      <formula>NOT(ISERROR(SEARCH("低",H11)))</formula>
    </cfRule>
    <cfRule type="containsText" dxfId="22" priority="43" operator="containsText" text="高">
      <formula>NOT(ISERROR(SEARCH("高",H11)))</formula>
    </cfRule>
    <cfRule type="containsText" dxfId="21" priority="42" operator="containsText" text="中">
      <formula>NOT(ISERROR(SEARCH("中",H11)))</formula>
    </cfRule>
  </conditionalFormatting>
  <dataValidations count="2">
    <dataValidation type="list" allowBlank="1" showInputMessage="1" showErrorMessage="1" sqref="G11:G22 G3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0:I40" r:id="rId1" display="ここをクリックして Smartsheet で作成" xr:uid="{BE734558-5D11-4068-9418-91D446748C73}"/>
  </hyperlinks>
  <pageMargins left="0.3" right="0.3" top="0.3" bottom="0.3" header="0" footer="0"/>
  <pageSetup scale="68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AB3E-D430-9A48-AB2C-C972C00C68A4}">
  <sheetPr>
    <tabColor theme="3" tint="0.79998168889431442"/>
    <pageSetUpPr fitToPage="1"/>
  </sheetPr>
  <dimension ref="A1:JV1014"/>
  <sheetViews>
    <sheetView showGridLines="0" topLeftCell="A7" zoomScaleNormal="100" workbookViewId="0">
      <selection activeCell="C49" sqref="C49"/>
    </sheetView>
  </sheetViews>
  <sheetFormatPr baseColWidth="10" defaultColWidth="11" defaultRowHeight="13" x14ac:dyDescent="0.15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5" style="6" customWidth="1"/>
    <col min="8" max="8" width="17.83203125" style="6" customWidth="1"/>
    <col min="9" max="9" width="52.5" style="6" customWidth="1"/>
    <col min="10" max="10" width="3.33203125" style="6" customWidth="1"/>
    <col min="11" max="11" width="12.832031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 x14ac:dyDescent="0.2">
      <c r="A1" s="3"/>
      <c r="B1" s="4" t="s">
        <v>3</v>
      </c>
      <c r="C1" s="5"/>
      <c r="D1" s="5"/>
      <c r="E1" s="5"/>
      <c r="F1" s="5"/>
      <c r="G1" s="5"/>
      <c r="H1" s="5"/>
      <c r="I1" s="5"/>
      <c r="J1" s="3"/>
      <c r="K1" s="5"/>
      <c r="L1" s="3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s="12" customFormat="1" ht="25" customHeight="1" x14ac:dyDescent="0.2">
      <c r="A2" s="7"/>
      <c r="B2" s="8" t="s">
        <v>4</v>
      </c>
      <c r="C2" s="9"/>
      <c r="D2" s="8"/>
      <c r="E2" s="8"/>
      <c r="F2" s="10" t="s">
        <v>5</v>
      </c>
      <c r="G2" s="11" t="s">
        <v>6</v>
      </c>
      <c r="H2" s="10" t="s">
        <v>7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258" ht="44" customHeight="1" thickBot="1" x14ac:dyDescent="0.2">
      <c r="A3" s="3"/>
      <c r="B3" s="67"/>
      <c r="C3" s="68"/>
      <c r="D3" s="68"/>
      <c r="E3" s="69"/>
      <c r="F3" s="13" t="s">
        <v>0</v>
      </c>
      <c r="G3" s="14"/>
      <c r="H3" s="15">
        <v>0.72</v>
      </c>
      <c r="I3" s="65" t="s">
        <v>58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258" ht="35" customHeight="1" x14ac:dyDescent="0.15">
      <c r="A4" s="3"/>
      <c r="B4" s="16" t="s">
        <v>9</v>
      </c>
      <c r="C4" s="17"/>
      <c r="D4" s="17"/>
      <c r="E4" s="17"/>
      <c r="F4" s="18"/>
      <c r="G4" s="19"/>
      <c r="H4" s="2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258" ht="40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spans="1:258" ht="32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spans="1:258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spans="1:258" ht="35" customHeight="1" x14ac:dyDescent="0.15">
      <c r="A8" s="3"/>
      <c r="B8" s="21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spans="1:258" ht="25" customHeight="1" thickBot="1" x14ac:dyDescent="0.2">
      <c r="A9" s="3"/>
      <c r="B9" s="22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spans="1:258" s="27" customFormat="1" ht="35" customHeight="1" thickTop="1" x14ac:dyDescent="0.2">
      <c r="A10" s="23"/>
      <c r="B10" s="24" t="s">
        <v>12</v>
      </c>
      <c r="C10" s="24" t="s">
        <v>13</v>
      </c>
      <c r="D10" s="25" t="s">
        <v>14</v>
      </c>
      <c r="E10" s="25" t="s">
        <v>15</v>
      </c>
      <c r="F10" s="26" t="s">
        <v>16</v>
      </c>
      <c r="G10" s="24" t="s">
        <v>17</v>
      </c>
      <c r="H10" s="24" t="s">
        <v>18</v>
      </c>
      <c r="I10" s="24" t="s">
        <v>19</v>
      </c>
      <c r="J10" s="23"/>
      <c r="K10" s="24" t="s">
        <v>17</v>
      </c>
      <c r="L10" s="23"/>
      <c r="M10" s="24" t="s">
        <v>18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33" customFormat="1" ht="23" customHeight="1" x14ac:dyDescent="0.2">
      <c r="A11" s="28"/>
      <c r="B11" s="29" t="s">
        <v>20</v>
      </c>
      <c r="C11" s="30"/>
      <c r="D11" s="31"/>
      <c r="E11" s="31"/>
      <c r="F11" s="32">
        <f>IF(D11=0,0,E11-D11)</f>
        <v>0</v>
      </c>
      <c r="G11" s="30"/>
      <c r="H11" s="30"/>
      <c r="I11" s="30"/>
      <c r="K11" s="34" t="s">
        <v>23</v>
      </c>
      <c r="L11" s="28"/>
      <c r="M11" s="35" t="s">
        <v>22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</row>
    <row r="12" spans="1:258" s="33" customFormat="1" ht="23" customHeight="1" x14ac:dyDescent="0.2">
      <c r="A12" s="28"/>
      <c r="B12" s="29" t="s">
        <v>24</v>
      </c>
      <c r="C12" s="36"/>
      <c r="D12" s="37"/>
      <c r="E12" s="37"/>
      <c r="F12" s="32">
        <f t="shared" ref="F12:F22" si="0">IF(D12=0,0,E12-D12)</f>
        <v>0</v>
      </c>
      <c r="G12" s="29"/>
      <c r="H12" s="29"/>
      <c r="I12" s="30"/>
      <c r="K12" s="29" t="s">
        <v>27</v>
      </c>
      <c r="L12" s="28"/>
      <c r="M12" s="38" t="s">
        <v>26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</row>
    <row r="13" spans="1:258" s="33" customFormat="1" ht="23" customHeight="1" x14ac:dyDescent="0.2">
      <c r="A13" s="28"/>
      <c r="B13" s="29" t="s">
        <v>28</v>
      </c>
      <c r="C13" s="36"/>
      <c r="D13" s="37"/>
      <c r="E13" s="37"/>
      <c r="F13" s="32">
        <f t="shared" si="0"/>
        <v>0</v>
      </c>
      <c r="G13" s="29"/>
      <c r="H13" s="29"/>
      <c r="I13" s="30"/>
      <c r="K13" s="29" t="s">
        <v>25</v>
      </c>
      <c r="L13" s="28"/>
      <c r="M13" s="39" t="s">
        <v>29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</row>
    <row r="14" spans="1:258" s="33" customFormat="1" ht="23" customHeight="1" x14ac:dyDescent="0.2">
      <c r="A14" s="28"/>
      <c r="B14" s="29" t="s">
        <v>30</v>
      </c>
      <c r="C14" s="40"/>
      <c r="D14" s="37"/>
      <c r="E14" s="37"/>
      <c r="F14" s="32">
        <f t="shared" si="0"/>
        <v>0</v>
      </c>
      <c r="G14" s="29"/>
      <c r="H14" s="29"/>
      <c r="I14" s="30"/>
      <c r="K14" s="40" t="s">
        <v>31</v>
      </c>
      <c r="L14" s="28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</row>
    <row r="15" spans="1:258" s="33" customFormat="1" ht="23" customHeight="1" x14ac:dyDescent="0.15">
      <c r="A15" s="28"/>
      <c r="B15" s="29" t="s">
        <v>32</v>
      </c>
      <c r="C15" s="36"/>
      <c r="D15" s="37"/>
      <c r="E15" s="37"/>
      <c r="F15" s="32">
        <f t="shared" si="0"/>
        <v>0</v>
      </c>
      <c r="G15" s="29"/>
      <c r="H15" s="29"/>
      <c r="I15" s="30"/>
      <c r="J15" s="28"/>
      <c r="K15" s="40" t="s">
        <v>33</v>
      </c>
      <c r="L15" s="28"/>
      <c r="M15" s="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</row>
    <row r="16" spans="1:258" s="33" customFormat="1" ht="23" customHeight="1" x14ac:dyDescent="0.15">
      <c r="A16" s="28"/>
      <c r="B16" s="29" t="s">
        <v>34</v>
      </c>
      <c r="C16" s="36"/>
      <c r="D16" s="37"/>
      <c r="E16" s="37"/>
      <c r="F16" s="32">
        <f t="shared" si="0"/>
        <v>0</v>
      </c>
      <c r="G16" s="29"/>
      <c r="H16" s="29"/>
      <c r="I16" s="30"/>
      <c r="J16" s="28"/>
      <c r="K16" s="3"/>
      <c r="L16" s="28"/>
      <c r="M16" s="3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</row>
    <row r="17" spans="1:258" s="33" customFormat="1" ht="23" customHeight="1" x14ac:dyDescent="0.15">
      <c r="A17" s="28"/>
      <c r="B17" s="29" t="s">
        <v>37</v>
      </c>
      <c r="C17" s="41"/>
      <c r="D17" s="37"/>
      <c r="E17" s="31"/>
      <c r="F17" s="32">
        <f t="shared" si="0"/>
        <v>0</v>
      </c>
      <c r="G17" s="29"/>
      <c r="H17" s="29"/>
      <c r="I17" s="30"/>
      <c r="J17" s="28"/>
      <c r="K17" s="3"/>
      <c r="L17" s="28"/>
      <c r="M17" s="3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</row>
    <row r="18" spans="1:258" s="33" customFormat="1" ht="23" customHeight="1" x14ac:dyDescent="0.15">
      <c r="A18" s="28"/>
      <c r="B18" s="29" t="s">
        <v>38</v>
      </c>
      <c r="C18" s="41"/>
      <c r="D18" s="37"/>
      <c r="E18" s="31"/>
      <c r="F18" s="32">
        <f t="shared" si="0"/>
        <v>0</v>
      </c>
      <c r="G18" s="29"/>
      <c r="H18" s="29"/>
      <c r="I18" s="30"/>
      <c r="J18" s="28"/>
      <c r="K18" s="3"/>
      <c r="L18" s="28"/>
      <c r="M18" s="3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</row>
    <row r="19" spans="1:258" s="33" customFormat="1" ht="23" customHeight="1" x14ac:dyDescent="0.15">
      <c r="A19" s="28"/>
      <c r="B19" s="29" t="s">
        <v>39</v>
      </c>
      <c r="C19" s="41"/>
      <c r="D19" s="37"/>
      <c r="E19" s="31"/>
      <c r="F19" s="32">
        <f t="shared" si="0"/>
        <v>0</v>
      </c>
      <c r="G19" s="29"/>
      <c r="H19" s="29"/>
      <c r="I19" s="30"/>
      <c r="J19" s="28"/>
      <c r="K19" s="3"/>
      <c r="L19" s="28"/>
      <c r="M19" s="3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</row>
    <row r="20" spans="1:258" s="33" customFormat="1" ht="23" customHeight="1" x14ac:dyDescent="0.15">
      <c r="A20" s="28"/>
      <c r="B20" s="29" t="s">
        <v>40</v>
      </c>
      <c r="C20" s="41"/>
      <c r="D20" s="37"/>
      <c r="E20" s="31"/>
      <c r="F20" s="32">
        <f t="shared" si="0"/>
        <v>0</v>
      </c>
      <c r="G20" s="29"/>
      <c r="H20" s="29"/>
      <c r="I20" s="30"/>
      <c r="J20" s="28"/>
      <c r="K20" s="3"/>
      <c r="L20" s="28"/>
      <c r="M20" s="3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</row>
    <row r="21" spans="1:258" s="33" customFormat="1" ht="23" customHeight="1" x14ac:dyDescent="0.15">
      <c r="A21" s="28"/>
      <c r="B21" s="29" t="s">
        <v>42</v>
      </c>
      <c r="C21" s="41"/>
      <c r="D21" s="37"/>
      <c r="E21" s="31"/>
      <c r="F21" s="32">
        <f t="shared" si="0"/>
        <v>0</v>
      </c>
      <c r="G21" s="29"/>
      <c r="H21" s="29"/>
      <c r="I21" s="30"/>
      <c r="J21" s="28"/>
      <c r="K21" s="3"/>
      <c r="L21" s="28"/>
      <c r="M21" s="3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</row>
    <row r="22" spans="1:258" s="33" customFormat="1" ht="23" customHeight="1" x14ac:dyDescent="0.15">
      <c r="A22" s="28"/>
      <c r="B22" s="29" t="s">
        <v>44</v>
      </c>
      <c r="C22" s="41"/>
      <c r="D22" s="37"/>
      <c r="E22" s="31"/>
      <c r="F22" s="32">
        <f t="shared" si="0"/>
        <v>0</v>
      </c>
      <c r="G22" s="29"/>
      <c r="H22" s="29"/>
      <c r="I22" s="30"/>
      <c r="J22" s="28"/>
      <c r="K22" s="3"/>
      <c r="L22" s="28"/>
      <c r="M22" s="3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</row>
    <row r="23" spans="1:258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4" spans="1:258" ht="25" customHeight="1" x14ac:dyDescent="0.15">
      <c r="A24" s="3"/>
      <c r="B24" s="22" t="s">
        <v>45</v>
      </c>
      <c r="C24" s="3"/>
      <c r="D24" s="3"/>
      <c r="E24" s="3"/>
      <c r="F24" s="22" t="s">
        <v>46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</row>
    <row r="25" spans="1:258" s="42" customFormat="1" ht="23" customHeight="1" x14ac:dyDescent="0.2">
      <c r="B25" s="43" t="s">
        <v>47</v>
      </c>
      <c r="C25" s="44" t="s">
        <v>48</v>
      </c>
      <c r="D25" s="44" t="s">
        <v>1</v>
      </c>
      <c r="F25" s="45" t="s">
        <v>49</v>
      </c>
      <c r="G25" s="46">
        <v>0</v>
      </c>
    </row>
    <row r="26" spans="1:258" s="42" customFormat="1" ht="23" customHeight="1" thickBot="1" x14ac:dyDescent="0.25">
      <c r="B26" s="47" t="s">
        <v>23</v>
      </c>
      <c r="C26" s="48">
        <f>COUNTIF(G11:G22, "未開始")</f>
        <v>0</v>
      </c>
      <c r="D26" s="49" t="str">
        <f>IFERROR(C26/C31,"")</f>
        <v/>
      </c>
      <c r="F26" s="50" t="s">
        <v>50</v>
      </c>
      <c r="G26" s="51">
        <v>0</v>
      </c>
    </row>
    <row r="27" spans="1:258" s="42" customFormat="1" ht="23" customHeight="1" x14ac:dyDescent="0.2">
      <c r="B27" s="29" t="s">
        <v>27</v>
      </c>
      <c r="C27" s="48">
        <f>COUNTIF(G11:G22, "進行中")</f>
        <v>0</v>
      </c>
      <c r="D27" s="49" t="str">
        <f>IFERROR(C27/C31,"")</f>
        <v/>
      </c>
    </row>
    <row r="28" spans="1:258" s="42" customFormat="1" ht="23" customHeight="1" x14ac:dyDescent="0.2">
      <c r="B28" s="52" t="s">
        <v>25</v>
      </c>
      <c r="C28" s="48">
        <f>COUNTIF(G11:G22, "完了")</f>
        <v>0</v>
      </c>
      <c r="D28" s="49" t="str">
        <f>IFERROR(C28/C31,"")</f>
        <v/>
      </c>
    </row>
    <row r="29" spans="1:258" s="42" customFormat="1" ht="23" customHeight="1" x14ac:dyDescent="0.2">
      <c r="B29" s="53" t="s">
        <v>31</v>
      </c>
      <c r="C29" s="48">
        <f>COUNTIF(G11:G22, "期日超過")</f>
        <v>0</v>
      </c>
      <c r="D29" s="49" t="str">
        <f>IFERROR(C29/C31,"")</f>
        <v/>
      </c>
    </row>
    <row r="30" spans="1:258" s="42" customFormat="1" ht="23" customHeight="1" thickBot="1" x14ac:dyDescent="0.25">
      <c r="B30" s="54" t="s">
        <v>33</v>
      </c>
      <c r="C30" s="55">
        <f>COUNTIF(G11:G22, "保留中")</f>
        <v>0</v>
      </c>
      <c r="D30" s="56" t="str">
        <f>IFERROR(C30/C31,"")</f>
        <v/>
      </c>
    </row>
    <row r="31" spans="1:258" s="42" customFormat="1" ht="23" customHeight="1" x14ac:dyDescent="0.2">
      <c r="B31" s="57" t="s">
        <v>51</v>
      </c>
      <c r="C31" s="58">
        <f>SUM(C26:C30)</f>
        <v>0</v>
      </c>
      <c r="D31" s="59">
        <f>SUM(D26:D30)</f>
        <v>0</v>
      </c>
    </row>
    <row r="32" spans="1:258" s="42" customFormat="1" x14ac:dyDescent="0.2"/>
    <row r="33" spans="1:258" ht="25" customHeight="1" x14ac:dyDescent="0.15">
      <c r="A33" s="3"/>
      <c r="B33" s="22" t="s">
        <v>52</v>
      </c>
      <c r="C33" s="3"/>
      <c r="D33" s="3"/>
      <c r="E33" s="3"/>
      <c r="F33" s="60" t="s">
        <v>53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</row>
    <row r="34" spans="1:258" s="42" customFormat="1" ht="23" customHeight="1" x14ac:dyDescent="0.2">
      <c r="B34" s="43" t="s">
        <v>54</v>
      </c>
      <c r="C34" s="44" t="s">
        <v>48</v>
      </c>
      <c r="D34" s="44" t="s">
        <v>1</v>
      </c>
      <c r="F34" s="61" t="s">
        <v>55</v>
      </c>
      <c r="G34" s="46">
        <v>0</v>
      </c>
    </row>
    <row r="35" spans="1:258" s="42" customFormat="1" ht="23" customHeight="1" x14ac:dyDescent="0.2">
      <c r="B35" s="35" t="s">
        <v>22</v>
      </c>
      <c r="C35" s="48">
        <f>COUNTIF(H11:H22, "高")</f>
        <v>0</v>
      </c>
      <c r="D35" s="49" t="str">
        <f>IFERROR(C35/C38,"")</f>
        <v/>
      </c>
      <c r="F35" s="62" t="s">
        <v>56</v>
      </c>
      <c r="G35" s="46">
        <v>0</v>
      </c>
    </row>
    <row r="36" spans="1:258" s="42" customFormat="1" ht="23" customHeight="1" thickBot="1" x14ac:dyDescent="0.25">
      <c r="B36" s="38" t="s">
        <v>26</v>
      </c>
      <c r="C36" s="48">
        <f>COUNTIF(H11:H22, "中")</f>
        <v>0</v>
      </c>
      <c r="D36" s="49" t="str">
        <f>IFERROR(C36/C38,"")</f>
        <v/>
      </c>
      <c r="F36" s="63" t="s">
        <v>57</v>
      </c>
      <c r="G36" s="51">
        <v>0</v>
      </c>
    </row>
    <row r="37" spans="1:258" s="42" customFormat="1" ht="23" customHeight="1" thickBot="1" x14ac:dyDescent="0.2">
      <c r="B37" s="64" t="s">
        <v>29</v>
      </c>
      <c r="C37" s="55">
        <f>COUNTIF(H11:H22, "低")</f>
        <v>0</v>
      </c>
      <c r="D37" s="56" t="str">
        <f>IFERROR(C37/C38,"")</f>
        <v/>
      </c>
      <c r="F37" s="3"/>
      <c r="G37" s="3"/>
    </row>
    <row r="38" spans="1:258" s="42" customFormat="1" ht="23" customHeight="1" x14ac:dyDescent="0.15">
      <c r="B38" s="57" t="s">
        <v>51</v>
      </c>
      <c r="C38" s="58">
        <f>SUM(C35:C37)</f>
        <v>0</v>
      </c>
      <c r="D38" s="59">
        <f>SUM(D35:D37)</f>
        <v>0</v>
      </c>
      <c r="F38" s="3"/>
      <c r="G38" s="3"/>
    </row>
    <row r="39" spans="1:25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</row>
    <row r="40" spans="1:25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</row>
    <row r="41" spans="1:25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</row>
    <row r="42" spans="1:25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</row>
    <row r="43" spans="1:258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5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5" spans="1:258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</row>
    <row r="46" spans="1:258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</row>
    <row r="47" spans="1:258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</row>
    <row r="48" spans="1:258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</row>
    <row r="49" spans="1:258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</row>
    <row r="50" spans="1:258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58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2" spans="1:258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</row>
    <row r="53" spans="1:258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</row>
    <row r="54" spans="1:258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</row>
    <row r="55" spans="1:258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</row>
    <row r="56" spans="1:258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</row>
    <row r="57" spans="1:258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</row>
    <row r="58" spans="1:258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</row>
    <row r="59" spans="1:258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</row>
    <row r="60" spans="1:258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58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2" spans="1:258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</row>
    <row r="63" spans="1:258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</row>
    <row r="64" spans="1:258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</row>
    <row r="65" spans="1:258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</row>
    <row r="66" spans="1:258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</row>
    <row r="67" spans="1:258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58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69" spans="1:258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</row>
    <row r="70" spans="1:258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</row>
    <row r="71" spans="1:258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</row>
    <row r="72" spans="1:258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</row>
    <row r="73" spans="1:258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</row>
    <row r="74" spans="1:258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58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6" spans="1:25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8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8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</row>
    <row r="79" spans="1:25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</row>
    <row r="80" spans="1:25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</row>
    <row r="81" spans="1:258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58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3" spans="1:258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</row>
    <row r="84" spans="1:258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</row>
    <row r="85" spans="1:258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</row>
    <row r="86" spans="1:258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</row>
    <row r="87" spans="1:258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</row>
    <row r="88" spans="1:258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</row>
    <row r="89" spans="1:258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</row>
    <row r="90" spans="1:258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58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2" spans="1:258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</row>
    <row r="93" spans="1:258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</row>
    <row r="94" spans="1:258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</row>
    <row r="95" spans="1:258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</row>
    <row r="96" spans="1:258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</row>
    <row r="97" spans="1:258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58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58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58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</row>
    <row r="101" spans="1:258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</row>
    <row r="102" spans="1:258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</row>
    <row r="103" spans="1:258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</row>
    <row r="104" spans="1:258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58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58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58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</row>
    <row r="108" spans="1:258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</row>
    <row r="109" spans="1:258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</row>
    <row r="110" spans="1:258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</row>
    <row r="111" spans="1:258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58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58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58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</row>
    <row r="115" spans="1:258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</row>
    <row r="116" spans="1:258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</row>
    <row r="117" spans="1:258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</row>
    <row r="118" spans="1:258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58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58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58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</row>
    <row r="122" spans="1:258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</row>
    <row r="123" spans="1:258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</row>
    <row r="124" spans="1:258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</row>
    <row r="125" spans="1:258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58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58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58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</row>
    <row r="129" spans="1:258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</row>
    <row r="130" spans="1:258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</row>
    <row r="131" spans="1:258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</row>
    <row r="132" spans="1:258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58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58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58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</row>
    <row r="136" spans="1:258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</row>
    <row r="137" spans="1:258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</row>
    <row r="138" spans="1:258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</row>
    <row r="139" spans="1:258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58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58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58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</row>
    <row r="143" spans="1:258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</row>
    <row r="144" spans="1:258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</row>
    <row r="145" spans="1:258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</row>
    <row r="146" spans="1:258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58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58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58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</row>
    <row r="150" spans="1:258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</row>
    <row r="151" spans="1:258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</row>
    <row r="152" spans="1:258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</row>
    <row r="153" spans="1:258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58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58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58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</row>
    <row r="157" spans="1:258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</row>
    <row r="158" spans="1:258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</row>
    <row r="159" spans="1:258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</row>
    <row r="160" spans="1:258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58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58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58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</row>
    <row r="164" spans="1:258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</row>
    <row r="165" spans="1:258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</row>
    <row r="166" spans="1:258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</row>
    <row r="167" spans="1:258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58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58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58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</row>
    <row r="171" spans="1:258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</row>
    <row r="172" spans="1:258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</row>
    <row r="173" spans="1:258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</row>
    <row r="174" spans="1:258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58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58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58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</row>
    <row r="178" spans="1:258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</row>
    <row r="179" spans="1:258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</row>
    <row r="180" spans="1:258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</row>
    <row r="181" spans="1:258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58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58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58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</row>
    <row r="185" spans="1:258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</row>
    <row r="186" spans="1:258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</row>
    <row r="187" spans="1:258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</row>
    <row r="188" spans="1:258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58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58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58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</row>
    <row r="192" spans="1:258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</row>
    <row r="193" spans="1:25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</row>
    <row r="194" spans="1:25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</row>
    <row r="195" spans="1:25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5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5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5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</row>
    <row r="199" spans="1:25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</row>
    <row r="200" spans="1:25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</row>
    <row r="201" spans="1:25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</row>
    <row r="202" spans="1:25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5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5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5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5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</row>
    <row r="207" spans="1:25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</row>
    <row r="208" spans="1:25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</row>
    <row r="209" spans="1:25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</row>
    <row r="210" spans="1:25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5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5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3" spans="1:25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</row>
    <row r="214" spans="1:25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</row>
    <row r="215" spans="1:25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</row>
    <row r="216" spans="1:258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</row>
    <row r="217" spans="1:258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</row>
    <row r="218" spans="1:258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58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58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1" spans="1:258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</row>
    <row r="222" spans="1:258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</row>
    <row r="223" spans="1:258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</row>
    <row r="224" spans="1:258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</row>
    <row r="225" spans="1:258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</row>
    <row r="226" spans="1:258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58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58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29" spans="1:258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</row>
    <row r="230" spans="1:258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</row>
    <row r="231" spans="1:258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</row>
    <row r="232" spans="1:258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</row>
    <row r="233" spans="1:258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</row>
    <row r="234" spans="1:258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58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58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7" spans="1:258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</row>
    <row r="238" spans="1:258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</row>
    <row r="239" spans="1:258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</row>
    <row r="240" spans="1:258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</row>
    <row r="241" spans="1:258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</row>
    <row r="242" spans="1:258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58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58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5" spans="1:258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</row>
    <row r="246" spans="1:258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</row>
    <row r="247" spans="1:258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</row>
    <row r="248" spans="1:258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</row>
    <row r="249" spans="1:258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</row>
    <row r="250" spans="1:258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58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58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3" spans="1:258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</row>
    <row r="254" spans="1:258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</row>
    <row r="255" spans="1:258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</row>
    <row r="256" spans="1:258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</row>
    <row r="257" spans="1:258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</row>
    <row r="258" spans="1:258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58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58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1" spans="1:258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</row>
    <row r="262" spans="1:258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</row>
    <row r="263" spans="1:258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</row>
    <row r="264" spans="1:258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</row>
    <row r="265" spans="1:258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</row>
    <row r="266" spans="1:258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58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58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69" spans="1:258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</row>
    <row r="270" spans="1:258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</row>
    <row r="271" spans="1:258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</row>
    <row r="272" spans="1:258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</row>
    <row r="273" spans="1:258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</row>
    <row r="274" spans="1:258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58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58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7" spans="1:258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</row>
    <row r="278" spans="1:258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</row>
    <row r="279" spans="1:258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</row>
    <row r="280" spans="1:258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</row>
    <row r="281" spans="1:258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</row>
    <row r="282" spans="1:258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58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58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5" spans="1:258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</row>
    <row r="286" spans="1:258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</row>
    <row r="287" spans="1:258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</row>
    <row r="288" spans="1:258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</row>
    <row r="289" spans="1:258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</row>
    <row r="290" spans="1:258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58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58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3" spans="1:258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</row>
    <row r="294" spans="1:258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</row>
    <row r="295" spans="1:258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</row>
    <row r="296" spans="1:258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</row>
    <row r="297" spans="1:258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</row>
    <row r="298" spans="1:258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58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58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1" spans="1:258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</row>
    <row r="302" spans="1:258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</row>
    <row r="303" spans="1:258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</row>
    <row r="304" spans="1:258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</row>
    <row r="305" spans="1:258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</row>
    <row r="306" spans="1:258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58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58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09" spans="1:258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</row>
    <row r="310" spans="1:258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</row>
    <row r="311" spans="1:258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</row>
    <row r="312" spans="1:258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</row>
    <row r="313" spans="1:258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</row>
    <row r="314" spans="1:258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58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58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7" spans="1:258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</row>
    <row r="318" spans="1:258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</row>
    <row r="319" spans="1:258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</row>
    <row r="320" spans="1:258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</row>
    <row r="321" spans="1:282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</row>
    <row r="322" spans="1:282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82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82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5" spans="1:282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3"/>
      <c r="JS325" s="3"/>
      <c r="JT325" s="3"/>
      <c r="JU325" s="3"/>
      <c r="JV325" s="3"/>
    </row>
    <row r="326" spans="1:282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3"/>
      <c r="JQ326" s="3"/>
      <c r="JR326" s="3"/>
      <c r="JS326" s="3"/>
      <c r="JT326" s="3"/>
      <c r="JU326" s="3"/>
      <c r="JV326" s="3"/>
    </row>
    <row r="327" spans="1:282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</row>
    <row r="328" spans="1:282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  <c r="IZ328" s="3"/>
      <c r="JA328" s="3"/>
      <c r="JB328" s="3"/>
      <c r="JC328" s="3"/>
      <c r="JD328" s="3"/>
      <c r="JE328" s="3"/>
      <c r="JF328" s="3"/>
      <c r="JG328" s="3"/>
      <c r="JH328" s="3"/>
      <c r="JI328" s="3"/>
      <c r="JJ328" s="3"/>
      <c r="JK328" s="3"/>
      <c r="JL328" s="3"/>
      <c r="JM328" s="3"/>
      <c r="JN328" s="3"/>
      <c r="JO328" s="3"/>
      <c r="JP328" s="3"/>
      <c r="JQ328" s="3"/>
      <c r="JR328" s="3"/>
      <c r="JS328" s="3"/>
      <c r="JT328" s="3"/>
      <c r="JU328" s="3"/>
      <c r="JV328" s="3"/>
    </row>
    <row r="329" spans="1:282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  <c r="IZ329" s="3"/>
      <c r="JA329" s="3"/>
      <c r="JB329" s="3"/>
      <c r="JC329" s="3"/>
      <c r="JD329" s="3"/>
      <c r="JE329" s="3"/>
      <c r="JF329" s="3"/>
      <c r="JG329" s="3"/>
      <c r="JH329" s="3"/>
      <c r="JI329" s="3"/>
      <c r="JJ329" s="3"/>
      <c r="JK329" s="3"/>
      <c r="JL329" s="3"/>
      <c r="JM329" s="3"/>
      <c r="JN329" s="3"/>
      <c r="JO329" s="3"/>
      <c r="JP329" s="3"/>
      <c r="JQ329" s="3"/>
      <c r="JR329" s="3"/>
      <c r="JS329" s="3"/>
      <c r="JT329" s="3"/>
      <c r="JU329" s="3"/>
      <c r="JV329" s="3"/>
    </row>
    <row r="330" spans="1:282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  <c r="JD330" s="3"/>
      <c r="JE330" s="3"/>
      <c r="JF330" s="3"/>
      <c r="JG330" s="3"/>
      <c r="JH330" s="3"/>
      <c r="JI330" s="3"/>
      <c r="JJ330" s="3"/>
      <c r="JK330" s="3"/>
      <c r="JL330" s="3"/>
      <c r="JM330" s="3"/>
      <c r="JN330" s="3"/>
      <c r="JO330" s="3"/>
      <c r="JP330" s="3"/>
      <c r="JQ330" s="3"/>
      <c r="JR330" s="3"/>
      <c r="JS330" s="3"/>
      <c r="JT330" s="3"/>
      <c r="JU330" s="3"/>
      <c r="JV330" s="3"/>
    </row>
    <row r="331" spans="1:282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</row>
    <row r="332" spans="1:282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</row>
    <row r="333" spans="1:282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</row>
    <row r="334" spans="1:282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3"/>
      <c r="JQ334" s="3"/>
      <c r="JR334" s="3"/>
      <c r="JS334" s="3"/>
      <c r="JT334" s="3"/>
      <c r="JU334" s="3"/>
      <c r="JV334" s="3"/>
    </row>
    <row r="335" spans="1:282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3"/>
      <c r="JQ335" s="3"/>
      <c r="JR335" s="3"/>
      <c r="JS335" s="3"/>
      <c r="JT335" s="3"/>
      <c r="JU335" s="3"/>
      <c r="JV335" s="3"/>
    </row>
    <row r="336" spans="1:282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3"/>
      <c r="JU336" s="3"/>
      <c r="JV336" s="3"/>
    </row>
    <row r="337" spans="1:282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3"/>
      <c r="JQ337" s="3"/>
      <c r="JR337" s="3"/>
      <c r="JS337" s="3"/>
      <c r="JT337" s="3"/>
      <c r="JU337" s="3"/>
      <c r="JV337" s="3"/>
    </row>
    <row r="338" spans="1:282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3"/>
      <c r="JQ338" s="3"/>
      <c r="JR338" s="3"/>
      <c r="JS338" s="3"/>
      <c r="JT338" s="3"/>
      <c r="JU338" s="3"/>
      <c r="JV338" s="3"/>
    </row>
    <row r="339" spans="1:282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3"/>
      <c r="JQ339" s="3"/>
      <c r="JR339" s="3"/>
      <c r="JS339" s="3"/>
      <c r="JT339" s="3"/>
      <c r="JU339" s="3"/>
      <c r="JV339" s="3"/>
    </row>
    <row r="340" spans="1:282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3"/>
      <c r="JQ340" s="3"/>
      <c r="JR340" s="3"/>
      <c r="JS340" s="3"/>
      <c r="JT340" s="3"/>
      <c r="JU340" s="3"/>
      <c r="JV340" s="3"/>
    </row>
    <row r="341" spans="1:282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3"/>
      <c r="JQ341" s="3"/>
      <c r="JR341" s="3"/>
      <c r="JS341" s="3"/>
      <c r="JT341" s="3"/>
      <c r="JU341" s="3"/>
      <c r="JV341" s="3"/>
    </row>
    <row r="342" spans="1:282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  <c r="JV342" s="3"/>
    </row>
    <row r="343" spans="1:282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3"/>
      <c r="JS343" s="3"/>
      <c r="JT343" s="3"/>
      <c r="JU343" s="3"/>
      <c r="JV343" s="3"/>
    </row>
    <row r="344" spans="1:282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3"/>
      <c r="JS344" s="3"/>
      <c r="JT344" s="3"/>
      <c r="JU344" s="3"/>
      <c r="JV344" s="3"/>
    </row>
    <row r="345" spans="1:282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  <c r="JF345" s="3"/>
      <c r="JG345" s="3"/>
      <c r="JH345" s="3"/>
      <c r="JI345" s="3"/>
      <c r="JJ345" s="3"/>
      <c r="JK345" s="3"/>
      <c r="JL345" s="3"/>
      <c r="JM345" s="3"/>
      <c r="JN345" s="3"/>
      <c r="JO345" s="3"/>
      <c r="JP345" s="3"/>
      <c r="JQ345" s="3"/>
      <c r="JR345" s="3"/>
      <c r="JS345" s="3"/>
      <c r="JT345" s="3"/>
      <c r="JU345" s="3"/>
      <c r="JV345" s="3"/>
    </row>
    <row r="346" spans="1:282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3"/>
      <c r="JQ346" s="3"/>
      <c r="JR346" s="3"/>
      <c r="JS346" s="3"/>
      <c r="JT346" s="3"/>
      <c r="JU346" s="3"/>
      <c r="JV346" s="3"/>
    </row>
    <row r="347" spans="1:282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  <c r="JD347" s="3"/>
      <c r="JE347" s="3"/>
      <c r="JF347" s="3"/>
      <c r="JG347" s="3"/>
      <c r="JH347" s="3"/>
      <c r="JI347" s="3"/>
      <c r="JJ347" s="3"/>
      <c r="JK347" s="3"/>
      <c r="JL347" s="3"/>
      <c r="JM347" s="3"/>
      <c r="JN347" s="3"/>
      <c r="JO347" s="3"/>
      <c r="JP347" s="3"/>
      <c r="JQ347" s="3"/>
      <c r="JR347" s="3"/>
      <c r="JS347" s="3"/>
      <c r="JT347" s="3"/>
      <c r="JU347" s="3"/>
      <c r="JV347" s="3"/>
    </row>
    <row r="348" spans="1:282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  <c r="JF348" s="3"/>
      <c r="JG348" s="3"/>
      <c r="JH348" s="3"/>
      <c r="JI348" s="3"/>
      <c r="JJ348" s="3"/>
      <c r="JK348" s="3"/>
      <c r="JL348" s="3"/>
      <c r="JM348" s="3"/>
      <c r="JN348" s="3"/>
      <c r="JO348" s="3"/>
      <c r="JP348" s="3"/>
      <c r="JQ348" s="3"/>
      <c r="JR348" s="3"/>
      <c r="JS348" s="3"/>
      <c r="JT348" s="3"/>
      <c r="JU348" s="3"/>
      <c r="JV348" s="3"/>
    </row>
    <row r="349" spans="1:282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  <c r="JJ349" s="3"/>
      <c r="JK349" s="3"/>
      <c r="JL349" s="3"/>
      <c r="JM349" s="3"/>
      <c r="JN349" s="3"/>
      <c r="JO349" s="3"/>
      <c r="JP349" s="3"/>
      <c r="JQ349" s="3"/>
      <c r="JR349" s="3"/>
      <c r="JS349" s="3"/>
      <c r="JT349" s="3"/>
      <c r="JU349" s="3"/>
      <c r="JV349" s="3"/>
    </row>
    <row r="350" spans="1:282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  <c r="JF350" s="3"/>
      <c r="JG350" s="3"/>
      <c r="JH350" s="3"/>
      <c r="JI350" s="3"/>
      <c r="JJ350" s="3"/>
      <c r="JK350" s="3"/>
      <c r="JL350" s="3"/>
      <c r="JM350" s="3"/>
      <c r="JN350" s="3"/>
      <c r="JO350" s="3"/>
      <c r="JP350" s="3"/>
      <c r="JQ350" s="3"/>
      <c r="JR350" s="3"/>
      <c r="JS350" s="3"/>
      <c r="JT350" s="3"/>
      <c r="JU350" s="3"/>
      <c r="JV350" s="3"/>
    </row>
    <row r="351" spans="1:282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3"/>
      <c r="JQ351" s="3"/>
      <c r="JR351" s="3"/>
      <c r="JS351" s="3"/>
      <c r="JT351" s="3"/>
      <c r="JU351" s="3"/>
      <c r="JV351" s="3"/>
    </row>
    <row r="352" spans="1:282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  <c r="JV352" s="3"/>
    </row>
    <row r="353" spans="1:282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</row>
    <row r="354" spans="1:282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</row>
    <row r="355" spans="1:282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</row>
    <row r="356" spans="1:282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  <c r="JV356" s="3"/>
    </row>
    <row r="357" spans="1:282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  <c r="JV357" s="3"/>
    </row>
    <row r="358" spans="1:282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  <c r="JV358" s="3"/>
    </row>
    <row r="359" spans="1:282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</row>
    <row r="360" spans="1:282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</row>
    <row r="361" spans="1:282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</row>
    <row r="362" spans="1:282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</row>
    <row r="363" spans="1:282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</row>
    <row r="364" spans="1:282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</row>
    <row r="365" spans="1:282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</row>
    <row r="366" spans="1:282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  <c r="JV366" s="3"/>
    </row>
    <row r="367" spans="1:282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  <c r="JV367" s="3"/>
    </row>
    <row r="368" spans="1:282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</row>
    <row r="369" spans="1:282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</row>
    <row r="370" spans="1:282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</row>
    <row r="371" spans="1:282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  <c r="JV371" s="3"/>
    </row>
    <row r="372" spans="1:282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</row>
    <row r="373" spans="1:282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</row>
    <row r="374" spans="1:282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</row>
    <row r="375" spans="1:282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</row>
    <row r="376" spans="1:282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</row>
    <row r="377" spans="1:282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</row>
    <row r="378" spans="1:282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</row>
    <row r="379" spans="1:282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</row>
    <row r="380" spans="1:282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</row>
    <row r="381" spans="1:282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</row>
    <row r="382" spans="1:282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</row>
    <row r="383" spans="1:282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</row>
    <row r="384" spans="1:282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</row>
    <row r="385" spans="1:282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</row>
    <row r="386" spans="1:282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</row>
    <row r="387" spans="1:282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</row>
    <row r="388" spans="1:282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</row>
    <row r="389" spans="1:282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</row>
    <row r="390" spans="1:282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</row>
    <row r="391" spans="1:282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</row>
    <row r="392" spans="1:282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</row>
    <row r="393" spans="1:282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</row>
    <row r="394" spans="1:282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</row>
    <row r="395" spans="1:282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</row>
    <row r="396" spans="1:282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</row>
    <row r="397" spans="1:282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</row>
    <row r="398" spans="1:282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</row>
    <row r="399" spans="1:282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</row>
    <row r="400" spans="1:282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</row>
    <row r="401" spans="1:282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</row>
    <row r="402" spans="1:282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</row>
    <row r="403" spans="1:282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</row>
    <row r="404" spans="1:282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</row>
    <row r="405" spans="1:282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</row>
    <row r="406" spans="1:282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</row>
    <row r="407" spans="1:282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</row>
    <row r="408" spans="1:282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</row>
    <row r="409" spans="1:282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</row>
    <row r="410" spans="1:282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</row>
    <row r="411" spans="1:282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</row>
    <row r="412" spans="1:282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</row>
    <row r="413" spans="1:282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</row>
    <row r="414" spans="1:282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</row>
    <row r="415" spans="1:282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</row>
    <row r="416" spans="1:282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</row>
    <row r="417" spans="1:282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</row>
    <row r="418" spans="1:282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</row>
    <row r="419" spans="1:282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</row>
    <row r="420" spans="1:282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</row>
    <row r="421" spans="1:282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</row>
    <row r="422" spans="1:282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</row>
    <row r="423" spans="1:282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</row>
    <row r="424" spans="1:282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</row>
    <row r="425" spans="1:282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</row>
    <row r="426" spans="1:282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</row>
    <row r="427" spans="1:282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</row>
    <row r="428" spans="1:282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</row>
    <row r="429" spans="1:282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</row>
    <row r="430" spans="1:282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</row>
    <row r="431" spans="1:282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</row>
    <row r="432" spans="1:282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</row>
    <row r="433" spans="1:282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</row>
    <row r="434" spans="1:282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</row>
    <row r="435" spans="1:282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</row>
    <row r="436" spans="1:282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</row>
    <row r="437" spans="1:282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</row>
    <row r="438" spans="1:282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</row>
    <row r="439" spans="1:282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</row>
    <row r="440" spans="1:282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</row>
    <row r="441" spans="1:282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</row>
    <row r="442" spans="1:282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</row>
    <row r="443" spans="1:282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</row>
    <row r="444" spans="1:282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</row>
    <row r="445" spans="1:282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</row>
    <row r="446" spans="1:282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</row>
    <row r="447" spans="1:282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</row>
    <row r="448" spans="1:282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</row>
    <row r="449" spans="1:282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</row>
    <row r="450" spans="1:282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</row>
    <row r="451" spans="1:282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</row>
    <row r="452" spans="1:282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</row>
    <row r="453" spans="1:282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</row>
    <row r="454" spans="1:282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</row>
    <row r="455" spans="1:282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</row>
    <row r="456" spans="1:282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</row>
    <row r="457" spans="1:282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</row>
    <row r="458" spans="1:282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</row>
    <row r="459" spans="1:282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</row>
    <row r="460" spans="1:282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</row>
    <row r="461" spans="1:282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</row>
    <row r="462" spans="1:282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</row>
    <row r="463" spans="1:282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</row>
    <row r="464" spans="1:282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</row>
    <row r="465" spans="1:282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</row>
    <row r="466" spans="1:282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</row>
    <row r="467" spans="1:282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</row>
    <row r="468" spans="1:282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</row>
    <row r="469" spans="1:282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</row>
    <row r="470" spans="1:282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</row>
    <row r="471" spans="1:282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</row>
    <row r="472" spans="1:282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</row>
    <row r="473" spans="1:282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</row>
    <row r="474" spans="1:282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</row>
    <row r="475" spans="1:282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</row>
    <row r="476" spans="1:282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</row>
    <row r="477" spans="1:282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</row>
    <row r="478" spans="1:282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</row>
    <row r="479" spans="1:282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</row>
    <row r="480" spans="1:282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</row>
    <row r="481" spans="1:282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</row>
    <row r="482" spans="1:282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</row>
    <row r="483" spans="1:282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</row>
    <row r="484" spans="1:282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</row>
    <row r="485" spans="1:282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</row>
    <row r="486" spans="1:282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</row>
    <row r="487" spans="1:282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</row>
    <row r="488" spans="1:282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</row>
    <row r="489" spans="1:282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</row>
    <row r="490" spans="1:282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</row>
    <row r="491" spans="1:282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</row>
    <row r="492" spans="1:282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</row>
    <row r="493" spans="1:282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</row>
    <row r="494" spans="1:282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</row>
    <row r="495" spans="1:282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</row>
    <row r="496" spans="1:282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</row>
    <row r="497" spans="1:282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</row>
    <row r="498" spans="1:282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</row>
    <row r="499" spans="1:282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</row>
    <row r="500" spans="1:282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</row>
    <row r="501" spans="1:282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</row>
    <row r="502" spans="1:282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</row>
    <row r="503" spans="1:282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</row>
    <row r="504" spans="1:282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</row>
    <row r="505" spans="1:282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</row>
    <row r="506" spans="1:282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</row>
    <row r="507" spans="1:282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</row>
    <row r="508" spans="1:282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</row>
    <row r="509" spans="1:282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</row>
    <row r="510" spans="1:282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</row>
    <row r="511" spans="1:282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</row>
    <row r="512" spans="1:282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</row>
    <row r="513" spans="1:282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</row>
    <row r="514" spans="1:282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</row>
    <row r="515" spans="1:282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</row>
    <row r="516" spans="1:282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</row>
    <row r="517" spans="1:282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</row>
    <row r="518" spans="1:282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</row>
    <row r="519" spans="1:282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</row>
    <row r="520" spans="1:282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</row>
    <row r="521" spans="1:282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</row>
    <row r="522" spans="1:282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</row>
    <row r="523" spans="1:282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</row>
    <row r="524" spans="1:282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</row>
    <row r="525" spans="1:282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</row>
    <row r="526" spans="1:282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</row>
    <row r="527" spans="1:282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</row>
    <row r="528" spans="1:282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</row>
    <row r="529" spans="1:282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</row>
    <row r="530" spans="1:282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</row>
    <row r="531" spans="1:282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</row>
    <row r="532" spans="1:282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</row>
    <row r="533" spans="1:282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</row>
    <row r="534" spans="1:282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</row>
    <row r="535" spans="1:282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</row>
    <row r="536" spans="1:282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</row>
    <row r="537" spans="1:282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</row>
    <row r="538" spans="1:282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</row>
    <row r="539" spans="1:282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</row>
    <row r="540" spans="1:282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</row>
    <row r="541" spans="1:282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</row>
    <row r="542" spans="1:282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</row>
    <row r="543" spans="1:282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</row>
    <row r="544" spans="1:282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</row>
    <row r="545" spans="1:282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</row>
    <row r="546" spans="1:282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</row>
    <row r="547" spans="1:282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</row>
    <row r="548" spans="1:282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</row>
    <row r="549" spans="1:282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</row>
    <row r="550" spans="1:282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</row>
    <row r="551" spans="1:282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</row>
    <row r="552" spans="1:282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</row>
    <row r="553" spans="1:282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</row>
    <row r="554" spans="1:282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</row>
    <row r="555" spans="1:282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</row>
    <row r="556" spans="1:282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</row>
    <row r="557" spans="1:282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</row>
    <row r="558" spans="1:282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</row>
    <row r="559" spans="1:282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</row>
    <row r="560" spans="1:282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</row>
    <row r="561" spans="1:282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</row>
    <row r="562" spans="1:282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</row>
    <row r="563" spans="1:282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</row>
    <row r="564" spans="1:282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</row>
    <row r="565" spans="1:282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</row>
    <row r="566" spans="1:282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</row>
    <row r="567" spans="1:282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</row>
    <row r="568" spans="1:282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</row>
    <row r="569" spans="1:282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</row>
    <row r="570" spans="1:282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</row>
    <row r="571" spans="1:282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</row>
    <row r="572" spans="1:282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</row>
    <row r="573" spans="1:282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</row>
    <row r="574" spans="1:282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</row>
    <row r="575" spans="1:282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</row>
    <row r="576" spans="1:282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</row>
    <row r="577" spans="1:282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</row>
    <row r="578" spans="1:282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</row>
    <row r="579" spans="1:282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</row>
    <row r="580" spans="1:282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</row>
    <row r="581" spans="1:282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</row>
    <row r="582" spans="1:282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</row>
    <row r="583" spans="1:282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</row>
    <row r="584" spans="1:282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</row>
    <row r="585" spans="1:282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</row>
    <row r="586" spans="1:282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</row>
    <row r="587" spans="1:282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</row>
    <row r="588" spans="1:282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</row>
    <row r="589" spans="1:282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</row>
    <row r="590" spans="1:282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</row>
    <row r="591" spans="1:282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</row>
    <row r="592" spans="1:282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</row>
    <row r="593" spans="1:282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</row>
    <row r="594" spans="1:282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</row>
    <row r="595" spans="1:282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</row>
    <row r="596" spans="1:282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</row>
    <row r="597" spans="1:282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</row>
    <row r="598" spans="1:282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</row>
    <row r="599" spans="1:282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</row>
    <row r="600" spans="1:282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</row>
    <row r="601" spans="1:282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</row>
    <row r="602" spans="1:282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</row>
    <row r="603" spans="1:282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</row>
    <row r="604" spans="1:282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</row>
    <row r="605" spans="1:282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</row>
    <row r="606" spans="1:282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</row>
    <row r="607" spans="1:282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</row>
    <row r="608" spans="1:282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</row>
    <row r="609" spans="1:282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</row>
    <row r="610" spans="1:282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</row>
    <row r="611" spans="1:282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</row>
    <row r="612" spans="1:282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</row>
    <row r="613" spans="1:282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</row>
    <row r="614" spans="1:282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</row>
    <row r="615" spans="1:282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</row>
    <row r="616" spans="1:282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</row>
    <row r="617" spans="1:282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</row>
    <row r="618" spans="1:282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</row>
    <row r="619" spans="1:282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</row>
    <row r="620" spans="1:282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</row>
    <row r="621" spans="1:282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</row>
    <row r="622" spans="1:282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</row>
    <row r="623" spans="1:282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</row>
    <row r="624" spans="1:282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</row>
    <row r="625" spans="1:282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</row>
    <row r="626" spans="1:282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</row>
    <row r="627" spans="1:282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</row>
    <row r="628" spans="1:282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</row>
    <row r="629" spans="1:282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</row>
    <row r="630" spans="1:282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</row>
    <row r="631" spans="1:282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</row>
    <row r="632" spans="1:282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</row>
    <row r="633" spans="1:282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</row>
    <row r="634" spans="1:282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</row>
    <row r="635" spans="1:282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</row>
    <row r="636" spans="1:282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</row>
    <row r="637" spans="1:282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</row>
    <row r="638" spans="1:282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</row>
    <row r="639" spans="1:282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</row>
    <row r="640" spans="1:282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</row>
    <row r="641" spans="1:282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</row>
    <row r="642" spans="1:282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</row>
    <row r="643" spans="1:282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</row>
    <row r="644" spans="1:282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</row>
    <row r="645" spans="1:282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</row>
    <row r="646" spans="1:282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</row>
    <row r="647" spans="1:282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</row>
    <row r="648" spans="1:282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</row>
    <row r="649" spans="1:282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</row>
    <row r="650" spans="1:282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</row>
    <row r="651" spans="1:282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</row>
    <row r="652" spans="1:282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</row>
    <row r="653" spans="1:282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</row>
    <row r="654" spans="1:282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</row>
    <row r="655" spans="1:282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</row>
    <row r="656" spans="1:282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</row>
    <row r="657" spans="1:282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</row>
    <row r="658" spans="1:282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</row>
    <row r="659" spans="1:282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</row>
    <row r="660" spans="1:282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</row>
    <row r="661" spans="1:282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</row>
    <row r="662" spans="1:282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</row>
    <row r="663" spans="1:282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</row>
    <row r="664" spans="1:282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</row>
    <row r="665" spans="1:282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</row>
    <row r="666" spans="1:282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</row>
    <row r="667" spans="1:282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</row>
    <row r="668" spans="1:282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</row>
    <row r="669" spans="1:282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</row>
    <row r="670" spans="1:282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</row>
    <row r="671" spans="1:282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</row>
    <row r="672" spans="1:282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</row>
    <row r="673" spans="1:282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</row>
    <row r="674" spans="1:282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</row>
    <row r="675" spans="1:282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</row>
    <row r="676" spans="1:282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</row>
    <row r="677" spans="1:282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</row>
    <row r="678" spans="1:282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</row>
    <row r="679" spans="1:282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</row>
    <row r="680" spans="1:282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</row>
    <row r="681" spans="1:282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</row>
    <row r="682" spans="1:282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</row>
    <row r="683" spans="1:282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</row>
    <row r="684" spans="1:282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</row>
    <row r="685" spans="1:282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</row>
    <row r="686" spans="1:282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</row>
    <row r="687" spans="1:282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</row>
    <row r="688" spans="1:282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</row>
    <row r="689" spans="1:282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</row>
    <row r="690" spans="1:282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</row>
    <row r="691" spans="1:282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</row>
    <row r="692" spans="1:282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</row>
    <row r="693" spans="1:282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</row>
    <row r="694" spans="1:282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</row>
    <row r="695" spans="1:282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</row>
    <row r="696" spans="1:282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</row>
    <row r="697" spans="1:282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</row>
    <row r="698" spans="1:282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</row>
    <row r="699" spans="1:282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</row>
    <row r="700" spans="1:282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</row>
    <row r="701" spans="1:282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</row>
    <row r="702" spans="1:282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</row>
    <row r="703" spans="1:282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</row>
    <row r="704" spans="1:282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</row>
    <row r="705" spans="1:282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</row>
    <row r="706" spans="1:282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</row>
    <row r="707" spans="1:282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</row>
    <row r="708" spans="1:282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</row>
    <row r="709" spans="1:282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</row>
    <row r="710" spans="1:282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</row>
    <row r="711" spans="1:282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</row>
    <row r="712" spans="1:282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</row>
    <row r="713" spans="1:282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</row>
    <row r="714" spans="1:282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</row>
    <row r="715" spans="1:282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</row>
    <row r="716" spans="1:282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</row>
    <row r="717" spans="1:282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</row>
    <row r="718" spans="1:282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</row>
    <row r="719" spans="1:282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</row>
    <row r="720" spans="1:282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</row>
    <row r="721" spans="1:282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</row>
    <row r="722" spans="1:282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</row>
    <row r="723" spans="1:282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</row>
    <row r="724" spans="1:282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</row>
    <row r="725" spans="1:282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</row>
    <row r="726" spans="1:282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</row>
    <row r="727" spans="1:282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</row>
    <row r="728" spans="1:282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</row>
    <row r="729" spans="1:282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</row>
    <row r="730" spans="1:282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</row>
    <row r="731" spans="1:282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</row>
    <row r="732" spans="1:282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</row>
    <row r="733" spans="1:282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</row>
    <row r="734" spans="1:282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</row>
    <row r="735" spans="1:282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</row>
    <row r="736" spans="1:282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</row>
    <row r="737" spans="1:282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</row>
    <row r="738" spans="1:282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</row>
    <row r="739" spans="1:282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</row>
    <row r="740" spans="1:282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</row>
    <row r="741" spans="1:282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</row>
    <row r="742" spans="1:282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</row>
    <row r="743" spans="1:282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</row>
    <row r="744" spans="1:282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</row>
    <row r="745" spans="1:282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</row>
    <row r="746" spans="1:282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</row>
    <row r="747" spans="1:282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</row>
    <row r="748" spans="1:282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</row>
    <row r="749" spans="1:282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</row>
    <row r="750" spans="1:282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</row>
    <row r="751" spans="1:282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</row>
    <row r="752" spans="1:282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</row>
    <row r="753" spans="1:282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</row>
    <row r="754" spans="1:282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</row>
    <row r="755" spans="1:282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</row>
    <row r="756" spans="1:282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</row>
    <row r="757" spans="1:282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</row>
    <row r="758" spans="1:282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</row>
    <row r="759" spans="1:282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</row>
    <row r="760" spans="1:282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</row>
    <row r="761" spans="1:282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</row>
    <row r="762" spans="1:282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</row>
    <row r="763" spans="1:282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</row>
    <row r="764" spans="1:282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</row>
    <row r="765" spans="1:282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</row>
    <row r="766" spans="1:282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</row>
    <row r="767" spans="1:282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</row>
    <row r="768" spans="1:282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</row>
    <row r="769" spans="1:282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</row>
    <row r="770" spans="1:282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</row>
    <row r="771" spans="1:282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</row>
    <row r="772" spans="1:282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</row>
    <row r="773" spans="1:282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</row>
    <row r="774" spans="1:282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</row>
    <row r="775" spans="1:282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</row>
    <row r="776" spans="1:282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</row>
    <row r="777" spans="1:282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</row>
    <row r="778" spans="1:282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</row>
    <row r="779" spans="1:282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</row>
    <row r="780" spans="1:282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</row>
    <row r="781" spans="1:282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</row>
    <row r="782" spans="1:282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</row>
    <row r="783" spans="1:282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</row>
    <row r="784" spans="1:282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</row>
    <row r="785" spans="1:282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</row>
    <row r="786" spans="1:282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</row>
    <row r="787" spans="1:282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</row>
    <row r="788" spans="1:282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</row>
    <row r="789" spans="1:282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</row>
    <row r="790" spans="1:282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</row>
    <row r="791" spans="1:282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</row>
    <row r="792" spans="1:282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</row>
    <row r="793" spans="1:282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</row>
    <row r="794" spans="1:282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</row>
    <row r="795" spans="1:282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</row>
    <row r="796" spans="1:282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</row>
    <row r="797" spans="1:282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</row>
    <row r="798" spans="1:282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</row>
    <row r="799" spans="1:282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</row>
    <row r="800" spans="1:282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</row>
    <row r="801" spans="1:282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</row>
    <row r="802" spans="1:282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</row>
    <row r="803" spans="1:282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</row>
    <row r="804" spans="1:282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</row>
    <row r="805" spans="1:282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</row>
    <row r="806" spans="1:282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</row>
    <row r="807" spans="1:282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</row>
    <row r="808" spans="1:282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</row>
    <row r="809" spans="1:282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</row>
    <row r="810" spans="1:282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</row>
    <row r="811" spans="1:282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</row>
    <row r="812" spans="1:282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</row>
    <row r="813" spans="1:282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</row>
    <row r="814" spans="1:282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</row>
    <row r="815" spans="1:282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</row>
    <row r="816" spans="1:282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</row>
    <row r="817" spans="1:282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</row>
    <row r="818" spans="1:282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</row>
    <row r="819" spans="1:282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</row>
    <row r="820" spans="1:282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</row>
    <row r="821" spans="1:282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</row>
    <row r="822" spans="1:282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</row>
    <row r="823" spans="1:282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</row>
    <row r="824" spans="1:282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</row>
    <row r="825" spans="1:282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</row>
    <row r="826" spans="1:282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</row>
    <row r="827" spans="1:282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</row>
    <row r="828" spans="1:282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</row>
    <row r="829" spans="1:282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</row>
    <row r="830" spans="1:282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</row>
    <row r="831" spans="1:282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</row>
    <row r="832" spans="1:282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</row>
    <row r="833" spans="1:282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</row>
    <row r="834" spans="1:282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</row>
    <row r="835" spans="1:282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</row>
    <row r="836" spans="1:282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</row>
    <row r="837" spans="1:282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</row>
    <row r="838" spans="1:282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</row>
    <row r="839" spans="1:282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</row>
    <row r="840" spans="1:282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</row>
    <row r="841" spans="1:282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</row>
    <row r="842" spans="1:282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</row>
    <row r="843" spans="1:282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</row>
    <row r="844" spans="1:282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</row>
    <row r="845" spans="1:282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</row>
    <row r="846" spans="1:282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</row>
    <row r="847" spans="1:282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</row>
    <row r="848" spans="1:282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</row>
    <row r="849" spans="1:282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</row>
    <row r="850" spans="1:282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</row>
    <row r="851" spans="1:282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</row>
    <row r="852" spans="1:282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</row>
    <row r="853" spans="1:282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</row>
    <row r="854" spans="1:282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</row>
    <row r="855" spans="1:282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</row>
    <row r="856" spans="1:282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</row>
    <row r="857" spans="1:282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</row>
    <row r="858" spans="1:282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</row>
    <row r="859" spans="1:282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</row>
    <row r="860" spans="1:282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</row>
    <row r="861" spans="1:282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</row>
    <row r="862" spans="1:282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</row>
    <row r="863" spans="1:282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</row>
    <row r="864" spans="1:282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</row>
    <row r="865" spans="1:282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</row>
    <row r="866" spans="1:282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</row>
    <row r="867" spans="1:282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</row>
    <row r="868" spans="1:282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</row>
    <row r="869" spans="1:282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</row>
    <row r="870" spans="1:282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</row>
    <row r="871" spans="1:282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</row>
    <row r="872" spans="1:282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</row>
    <row r="873" spans="1:282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</row>
    <row r="874" spans="1:282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</row>
    <row r="875" spans="1:282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</row>
    <row r="876" spans="1:282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</row>
    <row r="877" spans="1:282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</row>
    <row r="878" spans="1:282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</row>
    <row r="879" spans="1:282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</row>
    <row r="880" spans="1:282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</row>
    <row r="881" spans="1:282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</row>
    <row r="882" spans="1:282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</row>
    <row r="883" spans="1:282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</row>
    <row r="884" spans="1:282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</row>
    <row r="885" spans="1:282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</row>
    <row r="886" spans="1:282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</row>
    <row r="887" spans="1:282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</row>
    <row r="888" spans="1:282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</row>
    <row r="889" spans="1:282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</row>
    <row r="890" spans="1:282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</row>
    <row r="891" spans="1:282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</row>
    <row r="892" spans="1:282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</row>
    <row r="893" spans="1:282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</row>
    <row r="894" spans="1:282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</row>
    <row r="895" spans="1:282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</row>
    <row r="896" spans="1:282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</row>
    <row r="897" spans="1:282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</row>
    <row r="898" spans="1:282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</row>
    <row r="899" spans="1:282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</row>
    <row r="900" spans="1:282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</row>
    <row r="901" spans="1:282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</row>
    <row r="902" spans="1:282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</row>
    <row r="903" spans="1:282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</row>
    <row r="904" spans="1:282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</row>
    <row r="905" spans="1:282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</row>
    <row r="906" spans="1:282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</row>
    <row r="907" spans="1:282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</row>
    <row r="908" spans="1:282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</row>
    <row r="909" spans="1:282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</row>
    <row r="910" spans="1:282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</row>
    <row r="911" spans="1:282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</row>
    <row r="912" spans="1:282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</row>
    <row r="913" spans="1:282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</row>
    <row r="914" spans="1:282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</row>
    <row r="915" spans="1:282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</row>
    <row r="916" spans="1:282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</row>
    <row r="917" spans="1:282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</row>
    <row r="918" spans="1:282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</row>
    <row r="919" spans="1:282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</row>
    <row r="920" spans="1:282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</row>
    <row r="921" spans="1:282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</row>
    <row r="922" spans="1:282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</row>
    <row r="923" spans="1:282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</row>
    <row r="924" spans="1:282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</row>
    <row r="925" spans="1:282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</row>
    <row r="926" spans="1:282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</row>
    <row r="927" spans="1:282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</row>
    <row r="928" spans="1:282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</row>
    <row r="929" spans="1:282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</row>
    <row r="930" spans="1:282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</row>
    <row r="931" spans="1:282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</row>
    <row r="932" spans="1:282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</row>
    <row r="933" spans="1:282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</row>
    <row r="934" spans="1:282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</row>
    <row r="935" spans="1:282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</row>
    <row r="936" spans="1:282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</row>
    <row r="937" spans="1:282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</row>
    <row r="938" spans="1:282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</row>
    <row r="939" spans="1:282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</row>
    <row r="940" spans="1:282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</row>
    <row r="941" spans="1:282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</row>
    <row r="942" spans="1:282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</row>
    <row r="943" spans="1:282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</row>
    <row r="944" spans="1:282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</row>
    <row r="945" spans="1:282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</row>
    <row r="946" spans="1:282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</row>
    <row r="947" spans="1:282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</row>
    <row r="948" spans="1:282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</row>
    <row r="949" spans="1:282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</row>
    <row r="950" spans="1:282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</row>
    <row r="951" spans="1:282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</row>
    <row r="952" spans="1:282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</row>
    <row r="953" spans="1:282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</row>
    <row r="954" spans="1:282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</row>
    <row r="955" spans="1:282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</row>
    <row r="956" spans="1:282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</row>
    <row r="957" spans="1:282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</row>
    <row r="958" spans="1:282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</row>
    <row r="959" spans="1:282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</row>
    <row r="960" spans="1:282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</row>
    <row r="961" spans="1:282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</row>
    <row r="962" spans="1:282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</row>
    <row r="963" spans="1:282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</row>
    <row r="964" spans="1:282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</row>
    <row r="965" spans="1:282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</row>
    <row r="966" spans="1:282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</row>
    <row r="967" spans="1:282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</row>
    <row r="968" spans="1:282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</row>
    <row r="969" spans="1:282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</row>
    <row r="970" spans="1:282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</row>
    <row r="971" spans="1:282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</row>
    <row r="972" spans="1:282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</row>
    <row r="973" spans="1:282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</row>
    <row r="974" spans="1:282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</row>
    <row r="975" spans="1:282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</row>
    <row r="976" spans="1:282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</row>
    <row r="977" spans="1:282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</row>
    <row r="978" spans="1:282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</row>
    <row r="979" spans="1:282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</row>
    <row r="980" spans="1:282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</row>
    <row r="981" spans="1:282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</row>
    <row r="982" spans="1:282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</row>
    <row r="983" spans="1:282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</row>
    <row r="984" spans="1:282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</row>
    <row r="985" spans="1:282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</row>
    <row r="986" spans="1:282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</row>
    <row r="987" spans="1:282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</row>
    <row r="988" spans="1:282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</row>
    <row r="989" spans="1:282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</row>
    <row r="990" spans="1:282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</row>
    <row r="991" spans="1:282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</row>
    <row r="992" spans="1:282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</row>
    <row r="993" spans="1:282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</row>
    <row r="994" spans="1:282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</row>
    <row r="995" spans="1:282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</row>
    <row r="996" spans="1:282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</row>
    <row r="997" spans="1:282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</row>
    <row r="998" spans="1:282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</row>
    <row r="999" spans="1:282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</row>
    <row r="1000" spans="1:282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</row>
    <row r="1001" spans="1:282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</row>
    <row r="1002" spans="1:282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</row>
    <row r="1003" spans="1:282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</row>
    <row r="1004" spans="1:282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</row>
    <row r="1005" spans="1:282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</row>
    <row r="1006" spans="1:282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</row>
    <row r="1007" spans="1:282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</row>
    <row r="1008" spans="1:282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</row>
    <row r="1009" spans="1:282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</row>
    <row r="1010" spans="1:282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</row>
    <row r="1011" spans="1:282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</row>
    <row r="1012" spans="1:282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</row>
    <row r="1013" spans="1:282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</row>
    <row r="1014" spans="1:282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</row>
  </sheetData>
  <mergeCells count="1">
    <mergeCell ref="B3:E3"/>
  </mergeCells>
  <phoneticPr fontId="31" type="noConversion"/>
  <conditionalFormatting sqref="B26:B30">
    <cfRule type="containsText" dxfId="20" priority="11" operator="containsText" text="完了">
      <formula>NOT(ISERROR(SEARCH("完了",B26)))</formula>
    </cfRule>
    <cfRule type="containsText" dxfId="19" priority="13" operator="containsText" text="未開始">
      <formula>NOT(ISERROR(SEARCH("未開始",B26)))</formula>
    </cfRule>
    <cfRule type="containsText" dxfId="18" priority="12" operator="containsText" text="進行中">
      <formula>NOT(ISERROR(SEARCH("進行中",B26)))</formula>
    </cfRule>
    <cfRule type="containsText" dxfId="17" priority="10" operator="containsText" text="保留中">
      <formula>NOT(ISERROR(SEARCH("保留中",B26)))</formula>
    </cfRule>
    <cfRule type="containsText" dxfId="16" priority="9" operator="containsText" text="期日超過">
      <formula>NOT(ISERROR(SEARCH("期日超過",B26)))</formula>
    </cfRule>
  </conditionalFormatting>
  <conditionalFormatting sqref="B35:B37">
    <cfRule type="containsText" dxfId="15" priority="6" operator="containsText" text="低">
      <formula>NOT(ISERROR(SEARCH("低",B35)))</formula>
    </cfRule>
    <cfRule type="containsText" dxfId="14" priority="7" operator="containsText" text="中">
      <formula>NOT(ISERROR(SEARCH("中",B35)))</formula>
    </cfRule>
    <cfRule type="containsText" dxfId="13" priority="8" operator="containsText" text="高">
      <formula>NOT(ISERROR(SEARCH("高",B35)))</formula>
    </cfRule>
  </conditionalFormatting>
  <conditionalFormatting sqref="G3">
    <cfRule type="containsText" dxfId="12" priority="5" operator="containsText" text="未開始">
      <formula>NOT(ISERROR(SEARCH("未開始",G3)))</formula>
    </cfRule>
    <cfRule type="containsText" dxfId="11" priority="4" operator="containsText" text="進行中">
      <formula>NOT(ISERROR(SEARCH("進行中",G3)))</formula>
    </cfRule>
    <cfRule type="containsText" dxfId="10" priority="1" operator="containsText" text="期日超過">
      <formula>NOT(ISERROR(SEARCH("期日超過",G3)))</formula>
    </cfRule>
    <cfRule type="containsText" dxfId="9" priority="3" operator="containsText" text="完了">
      <formula>NOT(ISERROR(SEARCH("完了",G3)))</formula>
    </cfRule>
    <cfRule type="containsText" dxfId="8" priority="2" operator="containsText" text="保留中">
      <formula>NOT(ISERROR(SEARCH("保留中",G3)))</formula>
    </cfRule>
  </conditionalFormatting>
  <conditionalFormatting sqref="K11:K15 G11:G22">
    <cfRule type="containsText" dxfId="7" priority="14" operator="containsText" text="期日超過">
      <formula>NOT(ISERROR(SEARCH("期日超過",G11)))</formula>
    </cfRule>
    <cfRule type="containsText" dxfId="6" priority="18" operator="containsText" text="保留中">
      <formula>NOT(ISERROR(SEARCH("保留中",G11)))</formula>
    </cfRule>
    <cfRule type="containsText" dxfId="5" priority="21" operator="containsText" text="未開始">
      <formula>NOT(ISERROR(SEARCH("未開始",G11)))</formula>
    </cfRule>
    <cfRule type="containsText" dxfId="4" priority="20" operator="containsText" text="進行中">
      <formula>NOT(ISERROR(SEARCH("進行中",G11)))</formula>
    </cfRule>
    <cfRule type="containsText" dxfId="3" priority="19" operator="containsText" text="完了">
      <formula>NOT(ISERROR(SEARCH("完了",G11)))</formula>
    </cfRule>
  </conditionalFormatting>
  <conditionalFormatting sqref="M11:M14 H11:H22">
    <cfRule type="containsText" dxfId="2" priority="15" operator="containsText" text="低">
      <formula>NOT(ISERROR(SEARCH("低",H11)))</formula>
    </cfRule>
    <cfRule type="containsText" dxfId="1" priority="17" operator="containsText" text="高">
      <formula>NOT(ISERROR(SEARCH("高",H11)))</formula>
    </cfRule>
    <cfRule type="containsText" dxfId="0" priority="16" operator="containsText" text="中">
      <formula>NOT(ISERROR(SEARCH("中",H11)))</formula>
    </cfRule>
  </conditionalFormatting>
  <dataValidations count="2">
    <dataValidation type="list" allowBlank="1" showInputMessage="1" showErrorMessage="1" sqref="H11:H22" xr:uid="{90E91307-2EB9-DC46-B0BA-335E3CC6FBA0}">
      <formula1>$M$11:$M$14</formula1>
    </dataValidation>
    <dataValidation type="list" allowBlank="1" showInputMessage="1" showErrorMessage="1" sqref="G11:G22 G3" xr:uid="{53850E23-8D15-CF4E-A7FE-F3B9AE85C48F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 x14ac:dyDescent="0.2"/>
    <row r="2" spans="2:2" ht="108" customHeight="1" x14ac:dyDescent="0.2">
      <c r="B2" s="1" t="s">
        <v>2</v>
      </c>
    </row>
  </sheetData>
  <phoneticPr fontId="3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予備実行計画</vt:lpstr>
      <vt:lpstr>空白 - 予備実行計画</vt:lpstr>
      <vt:lpstr>– 免責条項 –</vt:lpstr>
      <vt:lpstr>予備実行計画!Print_Area</vt:lpstr>
      <vt:lpstr>'空白 - 予備実行計画'!Print_Area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2024-03-11T15:11:43Z</dcterms:modified>
</cp:coreProperties>
</file>