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construction-invoices/"/>
    </mc:Choice>
  </mc:AlternateContent>
  <xr:revisionPtr revIDLastSave="0" documentId="13_ncr:1_{150C3C02-8900-2D43-B703-F3BFE7CB3CBF}" xr6:coauthVersionLast="47" xr6:coauthVersionMax="47" xr10:uidLastSave="{00000000-0000-0000-0000-000000000000}"/>
  <bookViews>
    <workbookView xWindow="3980" yWindow="500" windowWidth="20800" windowHeight="16260" tabRatio="500" xr2:uid="{00000000-000D-0000-FFFF-FFFF00000000}"/>
  </bookViews>
  <sheets>
    <sheet name="支払申請" sheetId="3" r:id="rId1"/>
    <sheet name="空白 - 支払申請" sheetId="5" r:id="rId2"/>
    <sheet name="進捗支払バックアップ" sheetId="1" r:id="rId3"/>
    <sheet name="– 免責条項 –" sheetId="4" r:id="rId4"/>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I4" i="1"/>
  <c r="I35" i="5"/>
  <c r="G35" i="5"/>
  <c r="G22" i="5"/>
  <c r="G24" i="5"/>
  <c r="G28" i="5"/>
  <c r="G36" i="5"/>
  <c r="G17" i="5"/>
  <c r="G18" i="5"/>
  <c r="G30" i="5"/>
  <c r="G36" i="3"/>
  <c r="I36" i="3"/>
  <c r="G37" i="3"/>
  <c r="G23" i="3"/>
  <c r="G25" i="3"/>
  <c r="G29" i="3"/>
  <c r="G182" i="1"/>
  <c r="G183" i="1"/>
  <c r="G184" i="1"/>
  <c r="I184" i="1"/>
  <c r="G185" i="1"/>
  <c r="G186" i="1"/>
  <c r="G176" i="1"/>
  <c r="G177" i="1"/>
  <c r="I177" i="1"/>
  <c r="G178" i="1"/>
  <c r="G175" i="1"/>
  <c r="G22" i="1"/>
  <c r="G181" i="1"/>
  <c r="I181" i="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97" i="1"/>
  <c r="I159" i="1"/>
  <c r="I76" i="1"/>
  <c r="I124" i="1"/>
  <c r="I141" i="1"/>
  <c r="I173" i="1"/>
  <c r="G18" i="3"/>
  <c r="G19" i="3"/>
  <c r="G31" i="3"/>
  <c r="I179" i="1"/>
  <c r="I187" i="1"/>
  <c r="I47" i="1"/>
  <c r="I87" i="1"/>
  <c r="I112" i="1"/>
  <c r="I39" i="1"/>
  <c r="I60" i="1"/>
  <c r="I135" i="1"/>
  <c r="I20" i="1"/>
  <c r="I189" i="1"/>
</calcChain>
</file>

<file path=xl/sharedStrings.xml><?xml version="1.0" encoding="utf-8"?>
<sst xmlns="http://schemas.openxmlformats.org/spreadsheetml/2006/main" count="457" uniqueCount="234">
  <si>
    <t xml:space="preserve"> </t>
  </si>
  <si>
    <t>a.</t>
  </si>
  <si>
    <r>
      <rPr>
        <b/>
        <sz val="22"/>
        <color theme="1" tint="0.34998626667073579"/>
        <rFont val="MS PGothic"/>
        <family val="2"/>
        <charset val="128"/>
      </rPr>
      <t>ゼネコン向け建築・建設請求書テンプレート</t>
    </r>
  </si>
  <si>
    <r>
      <rPr>
        <sz val="12"/>
        <color theme="1"/>
        <rFont val="MS PGothic"/>
        <family val="2"/>
        <charset val="128"/>
      </rPr>
      <t>空白の支払申請は、次のタブにあります。</t>
    </r>
    <r>
      <rPr>
        <sz val="12"/>
        <color theme="1"/>
        <rFont val="Century Gothic"/>
        <family val="2"/>
      </rPr>
      <t xml:space="preserve"> </t>
    </r>
  </si>
  <si>
    <r>
      <rPr>
        <b/>
        <sz val="16"/>
        <color theme="1"/>
        <rFont val="MS PGothic"/>
        <family val="2"/>
        <charset val="128"/>
      </rPr>
      <t>支払申請</t>
    </r>
  </si>
  <si>
    <r>
      <rPr>
        <sz val="8"/>
        <color theme="1"/>
        <rFont val="MS PGothic"/>
        <family val="2"/>
        <charset val="128"/>
      </rPr>
      <t>申請番号</t>
    </r>
  </si>
  <si>
    <r>
      <rPr>
        <sz val="8"/>
        <color theme="1"/>
        <rFont val="MS PGothic"/>
        <family val="2"/>
        <charset val="128"/>
      </rPr>
      <t>申請先所有者</t>
    </r>
  </si>
  <si>
    <r>
      <rPr>
        <sz val="8"/>
        <color theme="1"/>
        <rFont val="MS PGothic"/>
        <family val="2"/>
        <charset val="128"/>
      </rPr>
      <t>プロジェクト</t>
    </r>
  </si>
  <si>
    <r>
      <rPr>
        <sz val="8"/>
        <color theme="1"/>
        <rFont val="MS PGothic"/>
        <family val="2"/>
        <charset val="128"/>
      </rPr>
      <t>期間終了</t>
    </r>
  </si>
  <si>
    <r>
      <rPr>
        <sz val="8"/>
        <color theme="1"/>
        <rFont val="MS PGothic"/>
        <family val="2"/>
        <charset val="128"/>
      </rPr>
      <t>契約作業</t>
    </r>
  </si>
  <si>
    <r>
      <rPr>
        <sz val="8"/>
        <color theme="1"/>
        <rFont val="MS PGothic"/>
        <family val="2"/>
        <charset val="128"/>
      </rPr>
      <t>申請請負業者</t>
    </r>
  </si>
  <si>
    <r>
      <rPr>
        <sz val="8"/>
        <color theme="1"/>
        <rFont val="MS PGothic"/>
        <family val="2"/>
        <charset val="128"/>
      </rPr>
      <t>契約番号</t>
    </r>
  </si>
  <si>
    <r>
      <rPr>
        <sz val="8"/>
        <color theme="1"/>
        <rFont val="MS PGothic"/>
        <family val="2"/>
        <charset val="128"/>
      </rPr>
      <t>準備担当者</t>
    </r>
  </si>
  <si>
    <r>
      <rPr>
        <sz val="10"/>
        <color theme="1"/>
        <rFont val="MS PGothic"/>
        <family val="2"/>
        <charset val="128"/>
      </rPr>
      <t>請負業者による支払申請</t>
    </r>
  </si>
  <si>
    <r>
      <rPr>
        <sz val="10"/>
        <color theme="1"/>
        <rFont val="MS PGothic"/>
        <family val="2"/>
        <charset val="128"/>
      </rPr>
      <t>請負業者の認定</t>
    </r>
  </si>
  <si>
    <r>
      <rPr>
        <sz val="9"/>
        <color theme="1"/>
        <rFont val="MS PGothic"/>
        <family val="2"/>
        <charset val="128"/>
      </rPr>
      <t>詳細な内訳については、添付されたバックアップ</t>
    </r>
    <r>
      <rPr>
        <sz val="9"/>
        <color theme="1"/>
        <rFont val="Century Gothic"/>
        <family val="2"/>
      </rPr>
      <t xml:space="preserve"> </t>
    </r>
    <r>
      <rPr>
        <sz val="9"/>
        <color theme="1"/>
        <rFont val="MS PGothic"/>
        <family val="2"/>
        <charset val="128"/>
      </rPr>
      <t>シートを参照してください</t>
    </r>
  </si>
  <si>
    <r>
      <rPr>
        <sz val="9"/>
        <color theme="1"/>
        <rFont val="MS PGothic"/>
        <family val="2"/>
        <charset val="128"/>
      </rPr>
      <t>署名された請負業者は、この支払申請の対象となる作業に関する知識、情報、および信念の限りにおいて、契約文書に従って完了し、以前の支払い証明書が発行された作業に対してすべての金額が支払われ、所有者から受け取った支払いが行われ、ここに示されている現在の支払いが支払われます。</t>
    </r>
    <r>
      <rPr>
        <sz val="9"/>
        <color theme="1"/>
        <rFont val="Century Gothic"/>
        <family val="2"/>
      </rPr>
      <t xml:space="preserve"> </t>
    </r>
  </si>
  <si>
    <r>
      <rPr>
        <sz val="9"/>
        <color theme="1"/>
        <rFont val="MS PGothic"/>
        <family val="2"/>
        <charset val="128"/>
      </rPr>
      <t>元の契約金額</t>
    </r>
    <r>
      <rPr>
        <sz val="9"/>
        <color theme="1"/>
        <rFont val="Century Gothic"/>
        <family val="2"/>
      </rPr>
      <t>:</t>
    </r>
  </si>
  <si>
    <r>
      <rPr>
        <sz val="9"/>
        <color theme="1"/>
        <rFont val="MS PGothic"/>
        <family val="2"/>
        <charset val="128"/>
      </rPr>
      <t>契約の純変更</t>
    </r>
    <r>
      <rPr>
        <sz val="9"/>
        <color theme="1"/>
        <rFont val="Century Gothic"/>
        <family val="2"/>
      </rPr>
      <t>:</t>
    </r>
  </si>
  <si>
    <r>
      <rPr>
        <sz val="9"/>
        <color theme="1"/>
        <rFont val="MS PGothic"/>
        <family val="2"/>
        <charset val="128"/>
      </rPr>
      <t>請負業者</t>
    </r>
  </si>
  <si>
    <r>
      <rPr>
        <sz val="9"/>
        <color theme="1"/>
        <rFont val="MS PGothic"/>
        <family val="2"/>
        <charset val="128"/>
      </rPr>
      <t>日付</t>
    </r>
  </si>
  <si>
    <r>
      <rPr>
        <sz val="9"/>
        <color theme="1"/>
        <rFont val="MS PGothic"/>
        <family val="2"/>
        <charset val="128"/>
      </rPr>
      <t>契約金額合計</t>
    </r>
    <r>
      <rPr>
        <sz val="9"/>
        <color theme="1"/>
        <rFont val="Century Gothic"/>
        <family val="2"/>
      </rPr>
      <t>:</t>
    </r>
  </si>
  <si>
    <r>
      <rPr>
        <sz val="9"/>
        <color theme="1"/>
        <rFont val="MS PGothic"/>
        <family val="2"/>
        <charset val="128"/>
      </rPr>
      <t>完了済み累計</t>
    </r>
    <r>
      <rPr>
        <sz val="9"/>
        <color theme="1"/>
        <rFont val="Century Gothic"/>
        <family val="2"/>
      </rPr>
      <t>:</t>
    </r>
  </si>
  <si>
    <r>
      <rPr>
        <sz val="10"/>
        <color theme="1"/>
        <rFont val="MS PGothic"/>
        <family val="2"/>
        <charset val="128"/>
      </rPr>
      <t>州</t>
    </r>
  </si>
  <si>
    <r>
      <rPr>
        <sz val="10"/>
        <color theme="1"/>
        <rFont val="MS PGothic"/>
        <family val="2"/>
        <charset val="128"/>
      </rPr>
      <t>国</t>
    </r>
  </si>
  <si>
    <r>
      <rPr>
        <sz val="9"/>
        <color theme="1"/>
        <rFont val="MS PGothic"/>
        <family val="2"/>
        <charset val="128"/>
      </rPr>
      <t>保留金</t>
    </r>
    <r>
      <rPr>
        <sz val="9"/>
        <color theme="1"/>
        <rFont val="Century Gothic"/>
        <family val="2"/>
      </rPr>
      <t>:</t>
    </r>
  </si>
  <si>
    <r>
      <rPr>
        <sz val="10"/>
        <color theme="1"/>
        <rFont val="MS PGothic"/>
        <family val="2"/>
        <charset val="128"/>
      </rPr>
      <t>登録済みで、自分より先に宣誓された</t>
    </r>
  </si>
  <si>
    <r>
      <t>(</t>
    </r>
    <r>
      <rPr>
        <sz val="9"/>
        <color theme="1"/>
        <rFont val="MS PGothic"/>
        <family val="2"/>
        <charset val="128"/>
      </rPr>
      <t>完了した作業の</t>
    </r>
    <r>
      <rPr>
        <sz val="9"/>
        <color theme="1"/>
        <rFont val="Century Gothic"/>
        <family val="2"/>
      </rPr>
      <t>)</t>
    </r>
  </si>
  <si>
    <r>
      <rPr>
        <sz val="10"/>
        <color theme="1"/>
        <rFont val="MS PGothic"/>
        <family val="2"/>
        <charset val="128"/>
      </rPr>
      <t>日</t>
    </r>
    <r>
      <rPr>
        <sz val="10"/>
        <color theme="1"/>
        <rFont val="Century Gothic"/>
        <family val="2"/>
      </rPr>
      <t xml:space="preserve">: </t>
    </r>
  </si>
  <si>
    <r>
      <rPr>
        <sz val="10"/>
        <color theme="1"/>
        <rFont val="MS PGothic"/>
        <family val="2"/>
        <charset val="128"/>
      </rPr>
      <t>月</t>
    </r>
    <r>
      <rPr>
        <sz val="10"/>
        <color theme="1"/>
        <rFont val="Century Gothic"/>
        <family val="2"/>
      </rPr>
      <t xml:space="preserve">: </t>
    </r>
  </si>
  <si>
    <r>
      <rPr>
        <sz val="9"/>
        <color theme="1"/>
        <rFont val="MS PGothic"/>
        <family val="2"/>
        <charset val="128"/>
      </rPr>
      <t>保留金合計</t>
    </r>
    <r>
      <rPr>
        <sz val="9"/>
        <color theme="1"/>
        <rFont val="Century Gothic"/>
        <family val="2"/>
      </rPr>
      <t>:</t>
    </r>
  </si>
  <si>
    <r>
      <rPr>
        <sz val="10"/>
        <color theme="1"/>
        <rFont val="MS PGothic"/>
        <family val="2"/>
        <charset val="128"/>
      </rPr>
      <t>公証人名</t>
    </r>
  </si>
  <si>
    <r>
      <rPr>
        <sz val="10"/>
        <color theme="1"/>
        <rFont val="MS PGothic"/>
        <family val="2"/>
        <charset val="128"/>
      </rPr>
      <t>コミッションの有効期限</t>
    </r>
  </si>
  <si>
    <r>
      <rPr>
        <sz val="9"/>
        <color theme="1"/>
        <rFont val="MS PGothic"/>
        <family val="2"/>
        <charset val="128"/>
      </rPr>
      <t>完了済み</t>
    </r>
    <r>
      <rPr>
        <sz val="9"/>
        <color theme="1"/>
        <rFont val="Century Gothic"/>
        <family val="2"/>
      </rPr>
      <t xml:space="preserve"> - </t>
    </r>
    <r>
      <rPr>
        <sz val="9"/>
        <color theme="1"/>
        <rFont val="MS PGothic"/>
        <family val="2"/>
        <charset val="128"/>
      </rPr>
      <t>保留金の合計</t>
    </r>
    <r>
      <rPr>
        <sz val="9"/>
        <color theme="1"/>
        <rFont val="Century Gothic"/>
        <family val="2"/>
      </rPr>
      <t>:</t>
    </r>
  </si>
  <si>
    <r>
      <t xml:space="preserve">- </t>
    </r>
    <r>
      <rPr>
        <sz val="9"/>
        <color theme="1"/>
        <rFont val="MS PGothic"/>
        <family val="2"/>
        <charset val="128"/>
      </rPr>
      <t>以前の申請</t>
    </r>
    <r>
      <rPr>
        <sz val="9"/>
        <color theme="1"/>
        <rFont val="Century Gothic"/>
        <family val="2"/>
      </rPr>
      <t>:</t>
    </r>
  </si>
  <si>
    <r>
      <rPr>
        <sz val="10"/>
        <color theme="1"/>
        <rFont val="MS PGothic"/>
        <family val="2"/>
        <charset val="128"/>
      </rPr>
      <t>支払いに関するエンジニア証明書</t>
    </r>
  </si>
  <si>
    <r>
      <rPr>
        <sz val="9"/>
        <color theme="1"/>
        <rFont val="MS PGothic"/>
        <family val="2"/>
        <charset val="128"/>
      </rPr>
      <t>エンジニアは、現場での観察に基づいて、この支払い申請書が作業の進捗を正確に反映し、この作業が以下の認定金額で支払いを正当化するのに十分な契約要件を満たしていることを、ここに確認します。</t>
    </r>
  </si>
  <si>
    <r>
      <rPr>
        <sz val="9"/>
        <color theme="1"/>
        <rFont val="MS PGothic"/>
        <family val="2"/>
        <charset val="128"/>
      </rPr>
      <t>現在の支払い額</t>
    </r>
    <r>
      <rPr>
        <sz val="9"/>
        <color theme="1"/>
        <rFont val="Century Gothic"/>
        <family val="2"/>
      </rPr>
      <t>:</t>
    </r>
  </si>
  <si>
    <r>
      <rPr>
        <sz val="9"/>
        <color theme="1"/>
        <rFont val="MS PGothic"/>
        <family val="2"/>
        <charset val="128"/>
      </rPr>
      <t>保留金を含めた完成までの残金</t>
    </r>
    <r>
      <rPr>
        <sz val="9"/>
        <color theme="1"/>
        <rFont val="Century Gothic"/>
        <family val="2"/>
      </rPr>
      <t>:</t>
    </r>
  </si>
  <si>
    <r>
      <rPr>
        <sz val="9"/>
        <color theme="1"/>
        <rFont val="MS PGothic"/>
        <family val="2"/>
        <charset val="128"/>
      </rPr>
      <t>認定金額</t>
    </r>
  </si>
  <si>
    <r>
      <rPr>
        <sz val="9"/>
        <color theme="1"/>
        <rFont val="MS PGothic"/>
        <family val="2"/>
        <charset val="128"/>
      </rPr>
      <t>本申請金額と認定金額が一致しない場合は、下記に説明または添付をお願いします。最初に、すべての数字とマークアップを認定金額と一致させます。</t>
    </r>
  </si>
  <si>
    <r>
      <rPr>
        <sz val="9"/>
        <color theme="1"/>
        <rFont val="MS PGothic"/>
        <family val="2"/>
        <charset val="128"/>
      </rPr>
      <t>追加作業サマリー</t>
    </r>
  </si>
  <si>
    <r>
      <rPr>
        <sz val="9"/>
        <color theme="1"/>
        <rFont val="MS PGothic"/>
        <family val="2"/>
        <charset val="128"/>
      </rPr>
      <t>加算</t>
    </r>
  </si>
  <si>
    <r>
      <rPr>
        <sz val="9"/>
        <color theme="1"/>
        <rFont val="MS PGothic"/>
        <family val="2"/>
        <charset val="128"/>
      </rPr>
      <t>削除</t>
    </r>
  </si>
  <si>
    <r>
      <rPr>
        <sz val="9"/>
        <color theme="1"/>
        <rFont val="MS PGothic"/>
        <family val="2"/>
        <charset val="128"/>
      </rPr>
      <t>以前の申請書からの変更</t>
    </r>
  </si>
  <si>
    <r>
      <rPr>
        <sz val="9"/>
        <color theme="1"/>
        <rFont val="MS PGothic"/>
        <family val="2"/>
        <charset val="128"/>
      </rPr>
      <t>エンジニア</t>
    </r>
  </si>
  <si>
    <r>
      <rPr>
        <sz val="9"/>
        <color theme="1"/>
        <rFont val="MS PGothic"/>
        <family val="2"/>
        <charset val="128"/>
      </rPr>
      <t>この申請書からの変更</t>
    </r>
  </si>
  <si>
    <r>
      <rPr>
        <sz val="9"/>
        <color theme="1"/>
        <rFont val="MS PGothic"/>
        <family val="2"/>
        <charset val="128"/>
      </rPr>
      <t>合計</t>
    </r>
  </si>
  <si>
    <r>
      <rPr>
        <sz val="10"/>
        <color theme="1"/>
        <rFont val="MS PGothic"/>
        <family val="2"/>
        <charset val="128"/>
      </rPr>
      <t>認定金額は、上記の請負業者に支払われます。</t>
    </r>
  </si>
  <si>
    <r>
      <rPr>
        <sz val="9"/>
        <color theme="1"/>
        <rFont val="MS PGothic"/>
        <family val="2"/>
        <charset val="128"/>
      </rPr>
      <t>純変更</t>
    </r>
  </si>
  <si>
    <r>
      <rPr>
        <b/>
        <sz val="22"/>
        <color theme="0" tint="-0.499984740745262"/>
        <rFont val="MS PGothic"/>
        <family val="2"/>
        <charset val="128"/>
      </rPr>
      <t>下請け業者向け進捗支払テンプレート</t>
    </r>
  </si>
  <si>
    <r>
      <rPr>
        <b/>
        <sz val="20"/>
        <color theme="0" tint="-0.499984740745262"/>
        <rFont val="MS PGothic"/>
        <family val="2"/>
        <charset val="128"/>
      </rPr>
      <t>進捗支払バックアップ</t>
    </r>
  </si>
  <si>
    <r>
      <rPr>
        <b/>
        <sz val="10"/>
        <color theme="1"/>
        <rFont val="MS PGothic"/>
        <family val="2"/>
        <charset val="128"/>
      </rPr>
      <t>入札項目番号</t>
    </r>
  </si>
  <si>
    <r>
      <rPr>
        <b/>
        <sz val="10"/>
        <color theme="1"/>
        <rFont val="MS PGothic"/>
        <family val="2"/>
        <charset val="128"/>
      </rPr>
      <t>タスクの内容</t>
    </r>
  </si>
  <si>
    <r>
      <rPr>
        <b/>
        <sz val="10"/>
        <color theme="1"/>
        <rFont val="MS PGothic"/>
        <family val="2"/>
        <charset val="128"/>
      </rPr>
      <t>請負業者または下請け業者</t>
    </r>
  </si>
  <si>
    <r>
      <rPr>
        <b/>
        <sz val="10"/>
        <color theme="1"/>
        <rFont val="MS PGothic"/>
        <family val="2"/>
        <charset val="128"/>
      </rPr>
      <t>契約合計</t>
    </r>
  </si>
  <si>
    <r>
      <rPr>
        <b/>
        <sz val="10"/>
        <color theme="1"/>
        <rFont val="MS PGothic"/>
        <family val="2"/>
        <charset val="128"/>
      </rPr>
      <t>作業完了</t>
    </r>
    <r>
      <rPr>
        <b/>
        <sz val="10"/>
        <color theme="1"/>
        <rFont val="Century Gothic"/>
        <family val="2"/>
      </rPr>
      <t xml:space="preserve"> (%)</t>
    </r>
  </si>
  <si>
    <r>
      <rPr>
        <b/>
        <sz val="10"/>
        <color theme="1"/>
        <rFont val="MS PGothic"/>
        <family val="2"/>
        <charset val="128"/>
      </rPr>
      <t>評価額</t>
    </r>
  </si>
  <si>
    <r>
      <rPr>
        <b/>
        <sz val="10"/>
        <color theme="1"/>
        <rFont val="MS PGothic"/>
        <family val="2"/>
        <charset val="128"/>
      </rPr>
      <t>請負業者の請求</t>
    </r>
  </si>
  <si>
    <r>
      <rPr>
        <b/>
        <sz val="10"/>
        <color theme="1"/>
        <rFont val="MS PGothic"/>
        <family val="2"/>
        <charset val="128"/>
      </rPr>
      <t>支払額</t>
    </r>
  </si>
  <si>
    <r>
      <rPr>
        <b/>
        <sz val="10"/>
        <color theme="1"/>
        <rFont val="MS PGothic"/>
        <family val="2"/>
        <charset val="128"/>
      </rPr>
      <t>差異の理由</t>
    </r>
  </si>
  <si>
    <r>
      <rPr>
        <b/>
        <sz val="9"/>
        <color theme="1"/>
        <rFont val="MS PGothic"/>
        <family val="2"/>
        <charset val="128"/>
      </rPr>
      <t>土工事と掘削</t>
    </r>
  </si>
  <si>
    <r>
      <rPr>
        <sz val="9"/>
        <color theme="1"/>
        <rFont val="MS PGothic"/>
        <family val="2"/>
        <charset val="128"/>
      </rPr>
      <t>切り通しと盛り土</t>
    </r>
  </si>
  <si>
    <r>
      <rPr>
        <sz val="9"/>
        <color theme="1"/>
        <rFont val="MS PGothic"/>
        <family val="2"/>
        <charset val="128"/>
      </rPr>
      <t>なし</t>
    </r>
  </si>
  <si>
    <r>
      <rPr>
        <sz val="9"/>
        <color theme="1"/>
        <rFont val="MS PGothic"/>
        <family val="2"/>
        <charset val="128"/>
      </rPr>
      <t>石</t>
    </r>
    <r>
      <rPr>
        <sz val="9"/>
        <color theme="1"/>
        <rFont val="Century Gothic"/>
        <family val="2"/>
      </rPr>
      <t>/</t>
    </r>
    <r>
      <rPr>
        <sz val="9"/>
        <color theme="1"/>
        <rFont val="MS PGothic"/>
        <family val="2"/>
        <charset val="128"/>
      </rPr>
      <t>土の撤去</t>
    </r>
  </si>
  <si>
    <r>
      <rPr>
        <sz val="9"/>
        <color theme="1"/>
        <rFont val="MS PGothic"/>
        <family val="2"/>
        <charset val="128"/>
      </rPr>
      <t>電気</t>
    </r>
    <r>
      <rPr>
        <sz val="9"/>
        <color theme="1"/>
        <rFont val="Century Gothic"/>
        <family val="2"/>
      </rPr>
      <t>/</t>
    </r>
    <r>
      <rPr>
        <sz val="9"/>
        <color theme="1"/>
        <rFont val="MS PGothic"/>
        <family val="2"/>
        <charset val="128"/>
      </rPr>
      <t>ガス</t>
    </r>
    <r>
      <rPr>
        <sz val="9"/>
        <color theme="1"/>
        <rFont val="Century Gothic"/>
        <family val="2"/>
      </rPr>
      <t>/</t>
    </r>
    <r>
      <rPr>
        <sz val="9"/>
        <color theme="1"/>
        <rFont val="MS PGothic"/>
        <family val="2"/>
        <charset val="128"/>
      </rPr>
      <t>水道の接続用掘削</t>
    </r>
  </si>
  <si>
    <r>
      <rPr>
        <sz val="9"/>
        <color theme="1"/>
        <rFont val="MS PGothic"/>
        <family val="2"/>
        <charset val="128"/>
      </rPr>
      <t>基礎</t>
    </r>
    <r>
      <rPr>
        <sz val="9"/>
        <color theme="1"/>
        <rFont val="Century Gothic"/>
        <family val="2"/>
      </rPr>
      <t xml:space="preserve"> - </t>
    </r>
    <r>
      <rPr>
        <sz val="9"/>
        <color theme="1"/>
        <rFont val="MS PGothic"/>
        <family val="2"/>
        <charset val="128"/>
      </rPr>
      <t>掘削</t>
    </r>
  </si>
  <si>
    <r>
      <rPr>
        <sz val="9"/>
        <color theme="1"/>
        <rFont val="MS PGothic"/>
        <family val="2"/>
        <charset val="128"/>
      </rPr>
      <t>基礎</t>
    </r>
    <r>
      <rPr>
        <sz val="9"/>
        <color theme="1"/>
        <rFont val="Century Gothic"/>
        <family val="2"/>
      </rPr>
      <t xml:space="preserve"> - </t>
    </r>
    <r>
      <rPr>
        <sz val="9"/>
        <color theme="1"/>
        <rFont val="MS PGothic"/>
        <family val="2"/>
        <charset val="128"/>
      </rPr>
      <t>足場の下水管</t>
    </r>
  </si>
  <si>
    <r>
      <rPr>
        <sz val="9"/>
        <color theme="1"/>
        <rFont val="MS PGothic"/>
        <family val="2"/>
        <charset val="128"/>
      </rPr>
      <t>承水路</t>
    </r>
  </si>
  <si>
    <r>
      <rPr>
        <sz val="9"/>
        <color theme="1"/>
        <rFont val="MS PGothic"/>
        <family val="2"/>
        <charset val="128"/>
      </rPr>
      <t>排水溝</t>
    </r>
  </si>
  <si>
    <r>
      <rPr>
        <sz val="9"/>
        <color theme="1"/>
        <rFont val="MS PGothic"/>
        <family val="2"/>
        <charset val="128"/>
      </rPr>
      <t>低湿地</t>
    </r>
  </si>
  <si>
    <r>
      <rPr>
        <sz val="9"/>
        <color theme="1"/>
        <rFont val="MS PGothic"/>
        <family val="2"/>
        <charset val="128"/>
      </rPr>
      <t>擁壁</t>
    </r>
  </si>
  <si>
    <r>
      <rPr>
        <sz val="9"/>
        <color theme="1"/>
        <rFont val="MS PGothic"/>
        <family val="2"/>
        <charset val="128"/>
      </rPr>
      <t>池</t>
    </r>
  </si>
  <si>
    <r>
      <rPr>
        <sz val="9"/>
        <color theme="1"/>
        <rFont val="MS PGothic"/>
        <family val="2"/>
        <charset val="128"/>
      </rPr>
      <t>その他現場排水</t>
    </r>
  </si>
  <si>
    <r>
      <rPr>
        <sz val="9"/>
        <color theme="1"/>
        <rFont val="MS PGothic"/>
        <family val="2"/>
        <charset val="128"/>
      </rPr>
      <t>埋め戻し</t>
    </r>
  </si>
  <si>
    <r>
      <rPr>
        <sz val="9"/>
        <color theme="1"/>
        <rFont val="MS PGothic"/>
        <family val="2"/>
        <charset val="128"/>
      </rPr>
      <t>圧縮</t>
    </r>
  </si>
  <si>
    <r>
      <rPr>
        <sz val="9"/>
        <color theme="1"/>
        <rFont val="MS PGothic"/>
        <family val="2"/>
        <charset val="128"/>
      </rPr>
      <t>表土</t>
    </r>
  </si>
  <si>
    <r>
      <rPr>
        <sz val="9"/>
        <color theme="1"/>
        <rFont val="MS PGothic"/>
        <family val="2"/>
        <charset val="128"/>
      </rPr>
      <t>仕上げのグレーディング</t>
    </r>
  </si>
  <si>
    <r>
      <rPr>
        <sz val="9"/>
        <color theme="1"/>
        <rFont val="MS PGothic"/>
        <family val="2"/>
        <charset val="128"/>
      </rPr>
      <t>種まき</t>
    </r>
    <r>
      <rPr>
        <sz val="9"/>
        <color theme="1"/>
        <rFont val="Century Gothic"/>
        <family val="2"/>
      </rPr>
      <t>/</t>
    </r>
    <r>
      <rPr>
        <sz val="9"/>
        <color theme="1"/>
        <rFont val="MS PGothic"/>
        <family val="2"/>
        <charset val="128"/>
      </rPr>
      <t>芝植え</t>
    </r>
  </si>
  <si>
    <r>
      <rPr>
        <b/>
        <sz val="9"/>
        <color theme="1"/>
        <rFont val="MS PGothic"/>
        <family val="2"/>
        <charset val="128"/>
      </rPr>
      <t>基礎</t>
    </r>
  </si>
  <si>
    <r>
      <rPr>
        <sz val="9"/>
        <color theme="1"/>
        <rFont val="MS PGothic"/>
        <family val="2"/>
        <charset val="128"/>
      </rPr>
      <t>足場</t>
    </r>
    <r>
      <rPr>
        <sz val="9"/>
        <color theme="1"/>
        <rFont val="Century Gothic"/>
        <family val="2"/>
      </rPr>
      <t>/</t>
    </r>
    <r>
      <rPr>
        <sz val="9"/>
        <color theme="1"/>
        <rFont val="MS PGothic"/>
        <family val="2"/>
        <charset val="128"/>
      </rPr>
      <t>パッド</t>
    </r>
  </si>
  <si>
    <r>
      <rPr>
        <sz val="9"/>
        <color theme="1"/>
        <rFont val="MS PGothic"/>
        <family val="2"/>
        <charset val="128"/>
      </rPr>
      <t>基礎</t>
    </r>
    <r>
      <rPr>
        <sz val="9"/>
        <color theme="1"/>
        <rFont val="Century Gothic"/>
        <family val="2"/>
      </rPr>
      <t xml:space="preserve"> - </t>
    </r>
    <r>
      <rPr>
        <sz val="9"/>
        <color theme="1"/>
        <rFont val="MS PGothic"/>
        <family val="2"/>
        <charset val="128"/>
      </rPr>
      <t>壁</t>
    </r>
    <r>
      <rPr>
        <sz val="9"/>
        <color theme="1"/>
        <rFont val="Century Gothic"/>
        <family val="2"/>
      </rPr>
      <t>/</t>
    </r>
    <r>
      <rPr>
        <sz val="9"/>
        <color theme="1"/>
        <rFont val="MS PGothic"/>
        <family val="2"/>
        <charset val="128"/>
      </rPr>
      <t>ステム</t>
    </r>
    <r>
      <rPr>
        <sz val="9"/>
        <color theme="1"/>
        <rFont val="Century Gothic"/>
        <family val="2"/>
      </rPr>
      <t xml:space="preserve"> </t>
    </r>
    <r>
      <rPr>
        <sz val="9"/>
        <color theme="1"/>
        <rFont val="MS PGothic"/>
        <family val="2"/>
        <charset val="128"/>
      </rPr>
      <t>ウォール</t>
    </r>
    <r>
      <rPr>
        <sz val="9"/>
        <color theme="1"/>
        <rFont val="Century Gothic"/>
        <family val="2"/>
      </rPr>
      <t>/</t>
    </r>
    <r>
      <rPr>
        <sz val="9"/>
        <color theme="1"/>
        <rFont val="MS PGothic"/>
        <family val="2"/>
        <charset val="128"/>
      </rPr>
      <t>勾配梁</t>
    </r>
  </si>
  <si>
    <r>
      <rPr>
        <sz val="9"/>
        <color theme="1"/>
        <rFont val="MS PGothic"/>
        <family val="2"/>
        <charset val="128"/>
      </rPr>
      <t>窓間壁</t>
    </r>
  </si>
  <si>
    <r>
      <rPr>
        <sz val="9"/>
        <color theme="1"/>
        <rFont val="MS PGothic"/>
        <family val="2"/>
        <charset val="128"/>
      </rPr>
      <t>スラブ</t>
    </r>
    <r>
      <rPr>
        <sz val="9"/>
        <color theme="1"/>
        <rFont val="Century Gothic"/>
        <family val="2"/>
      </rPr>
      <t xml:space="preserve"> - </t>
    </r>
    <r>
      <rPr>
        <sz val="9"/>
        <color theme="1"/>
        <rFont val="MS PGothic"/>
        <family val="2"/>
        <charset val="128"/>
      </rPr>
      <t>基礎、地下、ガレージ</t>
    </r>
  </si>
  <si>
    <r>
      <rPr>
        <sz val="9"/>
        <color theme="1"/>
        <rFont val="MS PGothic"/>
        <family val="2"/>
        <charset val="128"/>
      </rPr>
      <t>鉄筋</t>
    </r>
  </si>
  <si>
    <r>
      <rPr>
        <sz val="9"/>
        <color theme="1"/>
        <rFont val="MS PGothic"/>
        <family val="2"/>
        <charset val="128"/>
      </rPr>
      <t>アンカー</t>
    </r>
    <r>
      <rPr>
        <sz val="9"/>
        <color theme="1"/>
        <rFont val="Century Gothic"/>
        <family val="2"/>
      </rPr>
      <t xml:space="preserve"> </t>
    </r>
    <r>
      <rPr>
        <sz val="9"/>
        <color theme="1"/>
        <rFont val="MS PGothic"/>
        <family val="2"/>
        <charset val="128"/>
      </rPr>
      <t>ボルト、抑え板</t>
    </r>
  </si>
  <si>
    <r>
      <rPr>
        <sz val="9"/>
        <color theme="1"/>
        <rFont val="MS PGothic"/>
        <family val="2"/>
        <charset val="128"/>
      </rPr>
      <t>隔壁</t>
    </r>
  </si>
  <si>
    <r>
      <rPr>
        <sz val="9"/>
        <color theme="1"/>
        <rFont val="MS PGothic"/>
        <family val="2"/>
        <charset val="128"/>
      </rPr>
      <t>サブスラブ防湿材</t>
    </r>
  </si>
  <si>
    <r>
      <rPr>
        <sz val="9"/>
        <color theme="1"/>
        <rFont val="MS PGothic"/>
        <family val="2"/>
        <charset val="128"/>
      </rPr>
      <t>排水ポンプ</t>
    </r>
  </si>
  <si>
    <r>
      <rPr>
        <sz val="9"/>
        <color theme="1"/>
        <rFont val="MS PGothic"/>
        <family val="2"/>
        <charset val="128"/>
      </rPr>
      <t>クロールスペース防湿材</t>
    </r>
  </si>
  <si>
    <r>
      <rPr>
        <sz val="9"/>
        <color theme="1"/>
        <rFont val="MS PGothic"/>
        <family val="2"/>
        <charset val="128"/>
      </rPr>
      <t>クロールスペース通気孔</t>
    </r>
  </si>
  <si>
    <r>
      <rPr>
        <sz val="9"/>
        <color theme="1"/>
        <rFont val="MS PGothic"/>
        <family val="2"/>
        <charset val="128"/>
      </rPr>
      <t>基礎</t>
    </r>
    <r>
      <rPr>
        <sz val="9"/>
        <color theme="1"/>
        <rFont val="Century Gothic"/>
        <family val="2"/>
      </rPr>
      <t xml:space="preserve"> - </t>
    </r>
    <r>
      <rPr>
        <sz val="9"/>
        <color theme="1"/>
        <rFont val="MS PGothic"/>
        <family val="2"/>
        <charset val="128"/>
      </rPr>
      <t>窓</t>
    </r>
  </si>
  <si>
    <r>
      <rPr>
        <sz val="9"/>
        <color theme="1"/>
        <rFont val="MS PGothic"/>
        <family val="2"/>
        <charset val="128"/>
      </rPr>
      <t>防湿、防水</t>
    </r>
  </si>
  <si>
    <r>
      <rPr>
        <sz val="9"/>
        <color theme="1"/>
        <rFont val="MS PGothic"/>
        <family val="2"/>
        <charset val="128"/>
      </rPr>
      <t>基礎</t>
    </r>
    <r>
      <rPr>
        <sz val="9"/>
        <color theme="1"/>
        <rFont val="Century Gothic"/>
        <family val="2"/>
      </rPr>
      <t xml:space="preserve"> - </t>
    </r>
    <r>
      <rPr>
        <sz val="9"/>
        <color theme="1"/>
        <rFont val="MS PGothic"/>
        <family val="2"/>
        <charset val="128"/>
      </rPr>
      <t>水切り板</t>
    </r>
  </si>
  <si>
    <r>
      <rPr>
        <sz val="9"/>
        <color theme="1"/>
        <rFont val="MS PGothic"/>
        <family val="2"/>
        <charset val="128"/>
      </rPr>
      <t>スラブ断熱材</t>
    </r>
    <r>
      <rPr>
        <sz val="9"/>
        <color theme="1"/>
        <rFont val="Century Gothic"/>
        <family val="2"/>
      </rPr>
      <t xml:space="preserve">: </t>
    </r>
    <r>
      <rPr>
        <sz val="9"/>
        <color theme="1"/>
        <rFont val="MS PGothic"/>
        <family val="2"/>
        <charset val="128"/>
      </rPr>
      <t>エッジ</t>
    </r>
    <r>
      <rPr>
        <sz val="9"/>
        <color theme="1"/>
        <rFont val="Century Gothic"/>
        <family val="2"/>
      </rPr>
      <t>/</t>
    </r>
    <r>
      <rPr>
        <sz val="9"/>
        <color theme="1"/>
        <rFont val="MS PGothic"/>
        <family val="2"/>
        <charset val="128"/>
      </rPr>
      <t>ブロー</t>
    </r>
  </si>
  <si>
    <r>
      <rPr>
        <sz val="9"/>
        <color theme="1"/>
        <rFont val="MS PGothic"/>
        <family val="2"/>
        <charset val="128"/>
      </rPr>
      <t>外装基礎断熱</t>
    </r>
  </si>
  <si>
    <r>
      <rPr>
        <sz val="9"/>
        <color theme="1"/>
        <rFont val="MS PGothic"/>
        <family val="2"/>
        <charset val="128"/>
      </rPr>
      <t>外装断熱コーティング</t>
    </r>
  </si>
  <si>
    <r>
      <rPr>
        <b/>
        <sz val="9"/>
        <color theme="1"/>
        <rFont val="MS PGothic"/>
        <family val="2"/>
        <charset val="128"/>
      </rPr>
      <t>その他の石積み</t>
    </r>
    <r>
      <rPr>
        <b/>
        <sz val="9"/>
        <color theme="1"/>
        <rFont val="Century Gothic"/>
        <family val="2"/>
      </rPr>
      <t>/</t>
    </r>
    <r>
      <rPr>
        <b/>
        <sz val="9"/>
        <color theme="1"/>
        <rFont val="MS PGothic"/>
        <family val="2"/>
        <charset val="128"/>
      </rPr>
      <t>舗装</t>
    </r>
  </si>
  <si>
    <r>
      <rPr>
        <sz val="9"/>
        <color theme="1"/>
        <rFont val="MS PGothic"/>
        <family val="2"/>
        <charset val="128"/>
      </rPr>
      <t>中庭</t>
    </r>
  </si>
  <si>
    <r>
      <rPr>
        <sz val="9"/>
        <color theme="1"/>
        <rFont val="MS PGothic"/>
        <family val="2"/>
        <charset val="128"/>
      </rPr>
      <t>外階段</t>
    </r>
  </si>
  <si>
    <r>
      <rPr>
        <sz val="9"/>
        <color theme="1"/>
        <rFont val="MS PGothic"/>
        <family val="2"/>
        <charset val="128"/>
      </rPr>
      <t>石造りの煙突</t>
    </r>
  </si>
  <si>
    <r>
      <rPr>
        <sz val="9"/>
        <color theme="1"/>
        <rFont val="MS PGothic"/>
        <family val="2"/>
        <charset val="128"/>
      </rPr>
      <t>暖炉</t>
    </r>
  </si>
  <si>
    <r>
      <rPr>
        <sz val="9"/>
        <color theme="1"/>
        <rFont val="MS PGothic"/>
        <family val="2"/>
        <charset val="128"/>
      </rPr>
      <t>私設車道</t>
    </r>
  </si>
  <si>
    <r>
      <rPr>
        <sz val="9"/>
        <color theme="1"/>
        <rFont val="MS PGothic"/>
        <family val="2"/>
        <charset val="128"/>
      </rPr>
      <t>歩道</t>
    </r>
  </si>
  <si>
    <r>
      <rPr>
        <b/>
        <sz val="9"/>
        <color theme="1"/>
        <rFont val="MS PGothic"/>
        <family val="2"/>
        <charset val="128"/>
      </rPr>
      <t>仮骨組み</t>
    </r>
  </si>
  <si>
    <r>
      <rPr>
        <sz val="9"/>
        <color theme="1"/>
        <rFont val="MS PGothic"/>
        <family val="2"/>
        <charset val="128"/>
      </rPr>
      <t>敷居と密閉</t>
    </r>
  </si>
  <si>
    <r>
      <rPr>
        <sz val="9"/>
        <color theme="1"/>
        <rFont val="MS PGothic"/>
        <family val="2"/>
        <charset val="128"/>
      </rPr>
      <t>鉄骨</t>
    </r>
    <r>
      <rPr>
        <sz val="9"/>
        <color theme="1"/>
        <rFont val="Century Gothic"/>
        <family val="2"/>
      </rPr>
      <t>/</t>
    </r>
    <r>
      <rPr>
        <sz val="9"/>
        <color theme="1"/>
        <rFont val="MS PGothic"/>
        <family val="2"/>
        <charset val="128"/>
      </rPr>
      <t>木造梁、ラリー</t>
    </r>
    <r>
      <rPr>
        <sz val="9"/>
        <color theme="1"/>
        <rFont val="Century Gothic"/>
        <family val="2"/>
      </rPr>
      <t xml:space="preserve"> </t>
    </r>
    <r>
      <rPr>
        <sz val="9"/>
        <color theme="1"/>
        <rFont val="MS PGothic"/>
        <family val="2"/>
        <charset val="128"/>
      </rPr>
      <t>カラム</t>
    </r>
  </si>
  <si>
    <r>
      <rPr>
        <sz val="9"/>
        <color theme="1"/>
        <rFont val="MS PGothic"/>
        <family val="2"/>
        <charset val="128"/>
      </rPr>
      <t>床組</t>
    </r>
  </si>
  <si>
    <r>
      <rPr>
        <sz val="9"/>
        <color theme="1"/>
        <rFont val="MS PGothic"/>
        <family val="2"/>
        <charset val="128"/>
      </rPr>
      <t>外装と内装の壁、仮階段</t>
    </r>
  </si>
  <si>
    <r>
      <rPr>
        <sz val="9"/>
        <color theme="1"/>
        <rFont val="MS PGothic"/>
        <family val="2"/>
        <charset val="128"/>
      </rPr>
      <t>外装、床下</t>
    </r>
  </si>
  <si>
    <r>
      <rPr>
        <sz val="9"/>
        <color theme="1"/>
        <rFont val="MS PGothic"/>
        <family val="2"/>
        <charset val="128"/>
      </rPr>
      <t>屋根組</t>
    </r>
    <r>
      <rPr>
        <sz val="9"/>
        <color theme="1"/>
        <rFont val="Century Gothic"/>
        <family val="2"/>
      </rPr>
      <t>/</t>
    </r>
    <r>
      <rPr>
        <sz val="9"/>
        <color theme="1"/>
        <rFont val="MS PGothic"/>
        <family val="2"/>
        <charset val="128"/>
      </rPr>
      <t>トラス</t>
    </r>
  </si>
  <si>
    <r>
      <rPr>
        <sz val="9"/>
        <color theme="1"/>
        <rFont val="MS PGothic"/>
        <family val="2"/>
        <charset val="128"/>
      </rPr>
      <t>サブ鼻隠し</t>
    </r>
  </si>
  <si>
    <r>
      <rPr>
        <sz val="9"/>
        <color theme="1"/>
        <rFont val="MS PGothic"/>
        <family val="2"/>
        <charset val="128"/>
      </rPr>
      <t>鉄骨骨組み接合具</t>
    </r>
  </si>
  <si>
    <r>
      <rPr>
        <sz val="9"/>
        <color theme="1"/>
        <rFont val="MS PGothic"/>
        <family val="2"/>
        <charset val="128"/>
      </rPr>
      <t>くぎ、ねじ、留め具</t>
    </r>
  </si>
  <si>
    <r>
      <rPr>
        <sz val="9"/>
        <color theme="1"/>
        <rFont val="MS PGothic"/>
        <family val="2"/>
        <charset val="128"/>
      </rPr>
      <t>漆喰、乾式壁の準備</t>
    </r>
  </si>
  <si>
    <r>
      <rPr>
        <sz val="9"/>
        <color theme="1"/>
        <rFont val="MS PGothic"/>
        <family val="2"/>
        <charset val="128"/>
      </rPr>
      <t>仮骨組み</t>
    </r>
    <r>
      <rPr>
        <sz val="9"/>
        <color theme="1"/>
        <rFont val="Century Gothic"/>
        <family val="2"/>
      </rPr>
      <t xml:space="preserve"> - </t>
    </r>
    <r>
      <rPr>
        <sz val="9"/>
        <color theme="1"/>
        <rFont val="MS PGothic"/>
        <family val="2"/>
        <charset val="128"/>
      </rPr>
      <t>労働のみ</t>
    </r>
  </si>
  <si>
    <r>
      <rPr>
        <b/>
        <sz val="9"/>
        <color theme="1"/>
        <rFont val="MS PGothic"/>
        <family val="2"/>
        <charset val="128"/>
      </rPr>
      <t>外装</t>
    </r>
  </si>
  <si>
    <r>
      <rPr>
        <sz val="9"/>
        <color theme="1"/>
        <rFont val="MS PGothic"/>
        <family val="2"/>
        <charset val="128"/>
      </rPr>
      <t>外装の発泡体被覆</t>
    </r>
  </si>
  <si>
    <r>
      <rPr>
        <sz val="9"/>
        <color theme="1"/>
        <rFont val="MS PGothic"/>
        <family val="2"/>
        <charset val="128"/>
      </rPr>
      <t>風雨対策</t>
    </r>
    <r>
      <rPr>
        <sz val="9"/>
        <color theme="1"/>
        <rFont val="Century Gothic"/>
        <family val="2"/>
      </rPr>
      <t xml:space="preserve"> (</t>
    </r>
    <r>
      <rPr>
        <sz val="9"/>
        <color theme="1"/>
        <rFont val="MS PGothic"/>
        <family val="2"/>
        <charset val="128"/>
      </rPr>
      <t>タイベックなど</t>
    </r>
    <r>
      <rPr>
        <sz val="9"/>
        <color theme="1"/>
        <rFont val="Century Gothic"/>
        <family val="2"/>
      </rPr>
      <t>)</t>
    </r>
  </si>
  <si>
    <r>
      <rPr>
        <sz val="9"/>
        <color theme="1"/>
        <rFont val="MS PGothic"/>
        <family val="2"/>
        <charset val="128"/>
      </rPr>
      <t>膜と雨押さえ</t>
    </r>
  </si>
  <si>
    <r>
      <rPr>
        <sz val="9"/>
        <color theme="1"/>
        <rFont val="MS PGothic"/>
        <family val="2"/>
        <charset val="128"/>
      </rPr>
      <t>ビニールまたは複合羽目板</t>
    </r>
  </si>
  <si>
    <r>
      <rPr>
        <sz val="9"/>
        <color theme="1"/>
        <rFont val="MS PGothic"/>
        <family val="2"/>
        <charset val="128"/>
      </rPr>
      <t>木製羽目板</t>
    </r>
  </si>
  <si>
    <r>
      <rPr>
        <sz val="9"/>
        <color theme="1"/>
        <rFont val="MS PGothic"/>
        <family val="2"/>
        <charset val="128"/>
      </rPr>
      <t>レンガベニヤ</t>
    </r>
  </si>
  <si>
    <r>
      <rPr>
        <sz val="9"/>
        <color theme="1"/>
        <rFont val="MS PGothic"/>
        <family val="2"/>
        <charset val="128"/>
      </rPr>
      <t>ストーンベニヤ</t>
    </r>
  </si>
  <si>
    <r>
      <rPr>
        <sz val="9"/>
        <color theme="1"/>
        <rFont val="MS PGothic"/>
        <family val="2"/>
        <charset val="128"/>
      </rPr>
      <t>漆喰</t>
    </r>
  </si>
  <si>
    <r>
      <rPr>
        <sz val="9"/>
        <color theme="1"/>
        <rFont val="MS PGothic"/>
        <family val="2"/>
        <charset val="128"/>
      </rPr>
      <t>鼻隠し、フリーズ、コーナーボード、雨押さえ</t>
    </r>
  </si>
  <si>
    <r>
      <rPr>
        <sz val="9"/>
        <color theme="1"/>
        <rFont val="MS PGothic"/>
        <family val="2"/>
        <charset val="128"/>
      </rPr>
      <t>下端</t>
    </r>
    <r>
      <rPr>
        <sz val="9"/>
        <color theme="1"/>
        <rFont val="Century Gothic"/>
        <family val="2"/>
      </rPr>
      <t>/</t>
    </r>
    <r>
      <rPr>
        <sz val="9"/>
        <color theme="1"/>
        <rFont val="MS PGothic"/>
        <family val="2"/>
        <charset val="128"/>
      </rPr>
      <t>通気口</t>
    </r>
  </si>
  <si>
    <r>
      <rPr>
        <sz val="9"/>
        <color theme="1"/>
        <rFont val="MS PGothic"/>
        <family val="2"/>
        <charset val="128"/>
      </rPr>
      <t>窓</t>
    </r>
    <r>
      <rPr>
        <sz val="9"/>
        <color theme="1"/>
        <rFont val="Century Gothic"/>
        <family val="2"/>
      </rPr>
      <t>/</t>
    </r>
    <r>
      <rPr>
        <sz val="9"/>
        <color theme="1"/>
        <rFont val="MS PGothic"/>
        <family val="2"/>
        <charset val="128"/>
      </rPr>
      <t>ドアのトリム</t>
    </r>
  </si>
  <si>
    <r>
      <rPr>
        <sz val="9"/>
        <color theme="1"/>
        <rFont val="MS PGothic"/>
        <family val="2"/>
        <charset val="128"/>
      </rPr>
      <t>その他の外装トリム</t>
    </r>
  </si>
  <si>
    <r>
      <rPr>
        <sz val="9"/>
        <color theme="1"/>
        <rFont val="MS PGothic"/>
        <family val="2"/>
        <charset val="128"/>
      </rPr>
      <t>外装塗装、染色、コーキング</t>
    </r>
  </si>
  <si>
    <r>
      <rPr>
        <sz val="9"/>
        <color theme="1"/>
        <rFont val="MS PGothic"/>
        <family val="2"/>
        <charset val="128"/>
      </rPr>
      <t>外装</t>
    </r>
    <r>
      <rPr>
        <sz val="9"/>
        <color theme="1"/>
        <rFont val="Century Gothic"/>
        <family val="2"/>
      </rPr>
      <t xml:space="preserve"> - </t>
    </r>
    <r>
      <rPr>
        <sz val="9"/>
        <color theme="1"/>
        <rFont val="MS PGothic"/>
        <family val="2"/>
        <charset val="128"/>
      </rPr>
      <t>労働のみ</t>
    </r>
  </si>
  <si>
    <r>
      <rPr>
        <b/>
        <sz val="9"/>
        <color theme="1"/>
        <rFont val="MS PGothic"/>
        <family val="2"/>
        <charset val="128"/>
      </rPr>
      <t>窓</t>
    </r>
    <r>
      <rPr>
        <b/>
        <sz val="9"/>
        <color theme="1"/>
        <rFont val="Century Gothic"/>
        <family val="2"/>
      </rPr>
      <t>/</t>
    </r>
    <r>
      <rPr>
        <b/>
        <sz val="9"/>
        <color theme="1"/>
        <rFont val="MS PGothic"/>
        <family val="2"/>
        <charset val="128"/>
      </rPr>
      <t>外装ドア</t>
    </r>
  </si>
  <si>
    <r>
      <rPr>
        <sz val="9"/>
        <color theme="1"/>
        <rFont val="MS PGothic"/>
        <family val="2"/>
        <charset val="128"/>
      </rPr>
      <t>外装ドア</t>
    </r>
    <r>
      <rPr>
        <sz val="9"/>
        <color theme="1"/>
        <rFont val="Century Gothic"/>
        <family val="2"/>
      </rPr>
      <t xml:space="preserve"> - </t>
    </r>
    <r>
      <rPr>
        <sz val="9"/>
        <color theme="1"/>
        <rFont val="MS PGothic"/>
        <family val="2"/>
        <charset val="128"/>
      </rPr>
      <t>プレハング</t>
    </r>
  </si>
  <si>
    <r>
      <rPr>
        <sz val="9"/>
        <color theme="1"/>
        <rFont val="MS PGothic"/>
        <family val="2"/>
        <charset val="128"/>
      </rPr>
      <t>外装ドア</t>
    </r>
    <r>
      <rPr>
        <sz val="9"/>
        <color theme="1"/>
        <rFont val="Century Gothic"/>
        <family val="2"/>
      </rPr>
      <t xml:space="preserve"> - </t>
    </r>
    <r>
      <rPr>
        <sz val="9"/>
        <color theme="1"/>
        <rFont val="MS PGothic"/>
        <family val="2"/>
        <charset val="128"/>
      </rPr>
      <t>スラブ</t>
    </r>
  </si>
  <si>
    <r>
      <rPr>
        <sz val="9"/>
        <color theme="1"/>
        <rFont val="MS PGothic"/>
        <family val="2"/>
        <charset val="128"/>
      </rPr>
      <t>外装ドア</t>
    </r>
    <r>
      <rPr>
        <sz val="9"/>
        <color theme="1"/>
        <rFont val="Century Gothic"/>
        <family val="2"/>
      </rPr>
      <t xml:space="preserve"> - </t>
    </r>
    <r>
      <rPr>
        <sz val="9"/>
        <color theme="1"/>
        <rFont val="MS PGothic"/>
        <family val="2"/>
        <charset val="128"/>
      </rPr>
      <t>フレームと敷居</t>
    </r>
  </si>
  <si>
    <r>
      <rPr>
        <sz val="9"/>
        <color theme="1"/>
        <rFont val="MS PGothic"/>
        <family val="2"/>
        <charset val="128"/>
      </rPr>
      <t>横窓、トランサム</t>
    </r>
  </si>
  <si>
    <r>
      <rPr>
        <sz val="9"/>
        <color theme="1"/>
        <rFont val="MS PGothic"/>
        <family val="2"/>
        <charset val="128"/>
      </rPr>
      <t>ロックセット、ノブ、ドアの金物類</t>
    </r>
  </si>
  <si>
    <r>
      <rPr>
        <sz val="9"/>
        <color theme="1"/>
        <rFont val="MS PGothic"/>
        <family val="2"/>
        <charset val="128"/>
      </rPr>
      <t>パティオ</t>
    </r>
    <r>
      <rPr>
        <sz val="9"/>
        <color theme="1"/>
        <rFont val="Century Gothic"/>
        <family val="2"/>
      </rPr>
      <t xml:space="preserve"> </t>
    </r>
    <r>
      <rPr>
        <sz val="9"/>
        <color theme="1"/>
        <rFont val="MS PGothic"/>
        <family val="2"/>
        <charset val="128"/>
      </rPr>
      <t>ドア</t>
    </r>
    <r>
      <rPr>
        <sz val="9"/>
        <color theme="1"/>
        <rFont val="Century Gothic"/>
        <family val="2"/>
      </rPr>
      <t xml:space="preserve">: </t>
    </r>
    <r>
      <rPr>
        <sz val="9"/>
        <color theme="1"/>
        <rFont val="MS PGothic"/>
        <family val="2"/>
        <charset val="128"/>
      </rPr>
      <t>スライド式またはヒンジ式</t>
    </r>
  </si>
  <si>
    <r>
      <rPr>
        <sz val="9"/>
        <color theme="1"/>
        <rFont val="MS PGothic"/>
        <family val="2"/>
        <charset val="128"/>
      </rPr>
      <t>窓</t>
    </r>
  </si>
  <si>
    <r>
      <rPr>
        <sz val="9"/>
        <color theme="1"/>
        <rFont val="MS PGothic"/>
        <family val="2"/>
        <charset val="128"/>
      </rPr>
      <t>ガレージ</t>
    </r>
    <r>
      <rPr>
        <sz val="9"/>
        <color theme="1"/>
        <rFont val="Century Gothic"/>
        <family val="2"/>
      </rPr>
      <t xml:space="preserve"> </t>
    </r>
    <r>
      <rPr>
        <sz val="9"/>
        <color theme="1"/>
        <rFont val="MS PGothic"/>
        <family val="2"/>
        <charset val="128"/>
      </rPr>
      <t>ドアと開閉装置</t>
    </r>
  </si>
  <si>
    <r>
      <rPr>
        <b/>
        <sz val="9"/>
        <color theme="1"/>
        <rFont val="MS PGothic"/>
        <family val="2"/>
        <charset val="128"/>
      </rPr>
      <t>配管</t>
    </r>
  </si>
  <si>
    <r>
      <rPr>
        <sz val="9"/>
        <color theme="1"/>
        <rFont val="MS PGothic"/>
        <family val="2"/>
        <charset val="128"/>
      </rPr>
      <t>下水管</t>
    </r>
    <r>
      <rPr>
        <sz val="9"/>
        <color theme="1"/>
        <rFont val="Century Gothic"/>
        <family val="2"/>
      </rPr>
      <t>/</t>
    </r>
    <r>
      <rPr>
        <sz val="9"/>
        <color theme="1"/>
        <rFont val="MS PGothic"/>
        <family val="2"/>
        <charset val="128"/>
      </rPr>
      <t>ごみ</t>
    </r>
    <r>
      <rPr>
        <sz val="9"/>
        <color theme="1"/>
        <rFont val="Century Gothic"/>
        <family val="2"/>
      </rPr>
      <t>/</t>
    </r>
    <r>
      <rPr>
        <sz val="9"/>
        <color theme="1"/>
        <rFont val="MS PGothic"/>
        <family val="2"/>
        <charset val="128"/>
      </rPr>
      <t>通風口</t>
    </r>
  </si>
  <si>
    <r>
      <rPr>
        <sz val="9"/>
        <color theme="1"/>
        <rFont val="MS PGothic"/>
        <family val="2"/>
        <charset val="128"/>
      </rPr>
      <t>給水配管</t>
    </r>
  </si>
  <si>
    <r>
      <rPr>
        <sz val="9"/>
        <color theme="1"/>
        <rFont val="MS PGothic"/>
        <family val="2"/>
        <charset val="128"/>
      </rPr>
      <t>ガス配管</t>
    </r>
  </si>
  <si>
    <r>
      <rPr>
        <sz val="9"/>
        <color theme="1"/>
        <rFont val="MS PGothic"/>
        <family val="2"/>
        <charset val="128"/>
      </rPr>
      <t>水処理</t>
    </r>
  </si>
  <si>
    <r>
      <rPr>
        <sz val="9"/>
        <color theme="1"/>
        <rFont val="MS PGothic"/>
        <family val="2"/>
        <charset val="128"/>
      </rPr>
      <t>給湯器</t>
    </r>
  </si>
  <si>
    <r>
      <rPr>
        <sz val="9"/>
        <color theme="1"/>
        <rFont val="MS PGothic"/>
        <family val="2"/>
        <charset val="128"/>
      </rPr>
      <t>作り付け</t>
    </r>
    <r>
      <rPr>
        <sz val="9"/>
        <color theme="1"/>
        <rFont val="Century Gothic"/>
        <family val="2"/>
      </rPr>
      <t xml:space="preserve">: </t>
    </r>
    <r>
      <rPr>
        <sz val="9"/>
        <color theme="1"/>
        <rFont val="MS PGothic"/>
        <family val="2"/>
        <charset val="128"/>
      </rPr>
      <t>トイレ、浴槽、洗面台、シャワー</t>
    </r>
  </si>
  <si>
    <r>
      <rPr>
        <sz val="9"/>
        <color theme="1"/>
        <rFont val="MS PGothic"/>
        <family val="2"/>
        <charset val="128"/>
      </rPr>
      <t>蛇口、混合バルブ、シャワーヘッド</t>
    </r>
  </si>
  <si>
    <r>
      <rPr>
        <sz val="9"/>
        <color theme="1"/>
        <rFont val="MS PGothic"/>
        <family val="2"/>
        <charset val="128"/>
      </rPr>
      <t>ごみ処理</t>
    </r>
  </si>
  <si>
    <r>
      <rPr>
        <b/>
        <sz val="9"/>
        <color theme="1"/>
        <rFont val="MS PGothic"/>
        <family val="2"/>
        <charset val="128"/>
      </rPr>
      <t>電気</t>
    </r>
  </si>
  <si>
    <r>
      <rPr>
        <sz val="9"/>
        <color theme="1"/>
        <rFont val="MS PGothic"/>
        <family val="2"/>
        <charset val="128"/>
      </rPr>
      <t>サービス、パネル、サブパネル</t>
    </r>
  </si>
  <si>
    <r>
      <rPr>
        <sz val="9"/>
        <color theme="1"/>
        <rFont val="MS PGothic"/>
        <family val="2"/>
        <charset val="128"/>
      </rPr>
      <t>仮配線</t>
    </r>
  </si>
  <si>
    <r>
      <rPr>
        <sz val="9"/>
        <color theme="1"/>
        <rFont val="MS PGothic"/>
        <family val="2"/>
        <charset val="128"/>
      </rPr>
      <t>電話、ケーブル、インターネット配線</t>
    </r>
  </si>
  <si>
    <r>
      <rPr>
        <sz val="9"/>
        <color theme="1"/>
        <rFont val="MS PGothic"/>
        <family val="2"/>
        <charset val="128"/>
      </rPr>
      <t>照明器具</t>
    </r>
  </si>
  <si>
    <r>
      <rPr>
        <sz val="9"/>
        <color theme="1"/>
        <rFont val="MS PGothic"/>
        <family val="2"/>
        <charset val="128"/>
      </rPr>
      <t>低電圧設備</t>
    </r>
    <r>
      <rPr>
        <sz val="9"/>
        <color theme="1"/>
        <rFont val="Century Gothic"/>
        <family val="2"/>
      </rPr>
      <t>/</t>
    </r>
    <r>
      <rPr>
        <sz val="9"/>
        <color theme="1"/>
        <rFont val="MS PGothic"/>
        <family val="2"/>
        <charset val="128"/>
      </rPr>
      <t>変圧器</t>
    </r>
  </si>
  <si>
    <r>
      <rPr>
        <sz val="9"/>
        <color theme="1"/>
        <rFont val="MS PGothic"/>
        <family val="2"/>
        <charset val="128"/>
      </rPr>
      <t>外装照明</t>
    </r>
  </si>
  <si>
    <r>
      <rPr>
        <sz val="9"/>
        <color theme="1"/>
        <rFont val="MS PGothic"/>
        <family val="2"/>
        <charset val="128"/>
      </rPr>
      <t>デバイス</t>
    </r>
    <r>
      <rPr>
        <sz val="9"/>
        <color theme="1"/>
        <rFont val="Century Gothic"/>
        <family val="2"/>
      </rPr>
      <t xml:space="preserve">: </t>
    </r>
    <r>
      <rPr>
        <sz val="9"/>
        <color theme="1"/>
        <rFont val="MS PGothic"/>
        <family val="2"/>
        <charset val="128"/>
      </rPr>
      <t>コンセント、スイッチ、調光器</t>
    </r>
  </si>
  <si>
    <r>
      <rPr>
        <sz val="9"/>
        <color theme="1"/>
        <rFont val="MS PGothic"/>
        <family val="2"/>
        <charset val="128"/>
      </rPr>
      <t>照明制御システム</t>
    </r>
  </si>
  <si>
    <r>
      <rPr>
        <sz val="9"/>
        <color theme="1"/>
        <rFont val="MS PGothic"/>
        <family val="2"/>
        <charset val="128"/>
      </rPr>
      <t>ドアベル</t>
    </r>
    <r>
      <rPr>
        <sz val="9"/>
        <color theme="1"/>
        <rFont val="Century Gothic"/>
        <family val="2"/>
      </rPr>
      <t xml:space="preserve"> </t>
    </r>
    <r>
      <rPr>
        <sz val="9"/>
        <color theme="1"/>
        <rFont val="MS PGothic"/>
        <family val="2"/>
        <charset val="128"/>
      </rPr>
      <t>システム</t>
    </r>
  </si>
  <si>
    <r>
      <rPr>
        <sz val="9"/>
        <color theme="1"/>
        <rFont val="MS PGothic"/>
        <family val="2"/>
        <charset val="128"/>
      </rPr>
      <t>煙、</t>
    </r>
    <r>
      <rPr>
        <sz val="9"/>
        <color theme="1"/>
        <rFont val="Century Gothic"/>
        <family val="2"/>
      </rPr>
      <t xml:space="preserve">CO2 </t>
    </r>
    <r>
      <rPr>
        <sz val="9"/>
        <color theme="1"/>
        <rFont val="MS PGothic"/>
        <family val="2"/>
        <charset val="128"/>
      </rPr>
      <t>報知機</t>
    </r>
  </si>
  <si>
    <r>
      <rPr>
        <sz val="9"/>
        <color theme="1"/>
        <rFont val="MS PGothic"/>
        <family val="2"/>
        <charset val="128"/>
      </rPr>
      <t>インターコム</t>
    </r>
    <r>
      <rPr>
        <sz val="9"/>
        <color theme="1"/>
        <rFont val="Century Gothic"/>
        <family val="2"/>
      </rPr>
      <t xml:space="preserve"> </t>
    </r>
    <r>
      <rPr>
        <sz val="9"/>
        <color theme="1"/>
        <rFont val="MS PGothic"/>
        <family val="2"/>
        <charset val="128"/>
      </rPr>
      <t>システム</t>
    </r>
  </si>
  <si>
    <r>
      <rPr>
        <sz val="9"/>
        <color theme="1"/>
        <rFont val="MS PGothic"/>
        <family val="2"/>
        <charset val="128"/>
      </rPr>
      <t>セキュリティ</t>
    </r>
    <r>
      <rPr>
        <sz val="9"/>
        <color theme="1"/>
        <rFont val="Century Gothic"/>
        <family val="2"/>
      </rPr>
      <t xml:space="preserve"> </t>
    </r>
    <r>
      <rPr>
        <sz val="9"/>
        <color theme="1"/>
        <rFont val="MS PGothic"/>
        <family val="2"/>
        <charset val="128"/>
      </rPr>
      <t>システム</t>
    </r>
  </si>
  <si>
    <r>
      <rPr>
        <sz val="9"/>
        <color theme="1"/>
        <rFont val="MS PGothic"/>
        <family val="2"/>
        <charset val="128"/>
      </rPr>
      <t>ホーム</t>
    </r>
    <r>
      <rPr>
        <sz val="9"/>
        <color theme="1"/>
        <rFont val="Century Gothic"/>
        <family val="2"/>
      </rPr>
      <t xml:space="preserve"> </t>
    </r>
    <r>
      <rPr>
        <sz val="9"/>
        <color theme="1"/>
        <rFont val="MS PGothic"/>
        <family val="2"/>
        <charset val="128"/>
      </rPr>
      <t>シアター</t>
    </r>
    <r>
      <rPr>
        <sz val="9"/>
        <color theme="1"/>
        <rFont val="Century Gothic"/>
        <family val="2"/>
      </rPr>
      <t>/</t>
    </r>
    <r>
      <rPr>
        <sz val="9"/>
        <color theme="1"/>
        <rFont val="MS PGothic"/>
        <family val="2"/>
        <charset val="128"/>
      </rPr>
      <t>エンターテイメント</t>
    </r>
  </si>
  <si>
    <r>
      <rPr>
        <b/>
        <sz val="9"/>
        <color theme="1"/>
        <rFont val="MS PGothic"/>
        <family val="2"/>
        <charset val="128"/>
      </rPr>
      <t>空調設備</t>
    </r>
  </si>
  <si>
    <r>
      <rPr>
        <sz val="9"/>
        <color theme="1"/>
        <rFont val="MS PGothic"/>
        <family val="2"/>
        <charset val="128"/>
      </rPr>
      <t>炉</t>
    </r>
    <r>
      <rPr>
        <sz val="9"/>
        <color theme="1"/>
        <rFont val="Century Gothic"/>
        <family val="2"/>
      </rPr>
      <t>/</t>
    </r>
    <r>
      <rPr>
        <sz val="9"/>
        <color theme="1"/>
        <rFont val="MS PGothic"/>
        <family val="2"/>
        <charset val="128"/>
      </rPr>
      <t>ヒート</t>
    </r>
    <r>
      <rPr>
        <sz val="9"/>
        <color theme="1"/>
        <rFont val="Century Gothic"/>
        <family val="2"/>
      </rPr>
      <t xml:space="preserve"> </t>
    </r>
    <r>
      <rPr>
        <sz val="9"/>
        <color theme="1"/>
        <rFont val="MS PGothic"/>
        <family val="2"/>
        <charset val="128"/>
      </rPr>
      <t>ポンプ</t>
    </r>
  </si>
  <si>
    <r>
      <rPr>
        <sz val="9"/>
        <color theme="1"/>
        <rFont val="MS PGothic"/>
        <family val="2"/>
        <charset val="128"/>
      </rPr>
      <t>セントラル空調</t>
    </r>
  </si>
  <si>
    <r>
      <rPr>
        <sz val="9"/>
        <color theme="1"/>
        <rFont val="MS PGothic"/>
        <family val="2"/>
        <charset val="128"/>
      </rPr>
      <t>エア</t>
    </r>
    <r>
      <rPr>
        <sz val="9"/>
        <color theme="1"/>
        <rFont val="Century Gothic"/>
        <family val="2"/>
      </rPr>
      <t xml:space="preserve"> </t>
    </r>
    <r>
      <rPr>
        <sz val="9"/>
        <color theme="1"/>
        <rFont val="MS PGothic"/>
        <family val="2"/>
        <charset val="128"/>
      </rPr>
      <t>ハンドラー</t>
    </r>
  </si>
  <si>
    <r>
      <rPr>
        <sz val="9"/>
        <color theme="1"/>
        <rFont val="MS PGothic"/>
        <family val="2"/>
        <charset val="128"/>
      </rPr>
      <t>ダクト、グリル、レジスター</t>
    </r>
  </si>
  <si>
    <r>
      <rPr>
        <sz val="9"/>
        <color theme="1"/>
        <rFont val="MS PGothic"/>
        <family val="2"/>
        <charset val="128"/>
      </rPr>
      <t>エアフィルター</t>
    </r>
  </si>
  <si>
    <r>
      <rPr>
        <sz val="9"/>
        <color theme="1"/>
        <rFont val="MS PGothic"/>
        <family val="2"/>
        <charset val="128"/>
      </rPr>
      <t>ボイラー、配管</t>
    </r>
  </si>
  <si>
    <r>
      <rPr>
        <sz val="9"/>
        <color theme="1"/>
        <rFont val="MS PGothic"/>
        <family val="2"/>
        <charset val="128"/>
      </rPr>
      <t>ラジエーター</t>
    </r>
  </si>
  <si>
    <r>
      <rPr>
        <sz val="9"/>
        <color theme="1"/>
        <rFont val="MS PGothic"/>
        <family val="2"/>
        <charset val="128"/>
      </rPr>
      <t>家全体の換気</t>
    </r>
    <r>
      <rPr>
        <sz val="9"/>
        <color theme="1"/>
        <rFont val="Century Gothic"/>
        <family val="2"/>
      </rPr>
      <t xml:space="preserve"> (HRV</t>
    </r>
    <r>
      <rPr>
        <sz val="9"/>
        <color theme="1"/>
        <rFont val="MS PGothic"/>
        <family val="2"/>
        <charset val="128"/>
      </rPr>
      <t>、</t>
    </r>
    <r>
      <rPr>
        <sz val="9"/>
        <color theme="1"/>
        <rFont val="Century Gothic"/>
        <family val="2"/>
      </rPr>
      <t>ERV</t>
    </r>
    <r>
      <rPr>
        <sz val="9"/>
        <color theme="1"/>
        <rFont val="MS PGothic"/>
        <family val="2"/>
        <charset val="128"/>
      </rPr>
      <t>、排気のみ、その他</t>
    </r>
    <r>
      <rPr>
        <sz val="9"/>
        <color theme="1"/>
        <rFont val="Century Gothic"/>
        <family val="2"/>
      </rPr>
      <t>)</t>
    </r>
  </si>
  <si>
    <r>
      <rPr>
        <sz val="9"/>
        <color theme="1"/>
        <rFont val="MS PGothic"/>
        <family val="2"/>
        <charset val="128"/>
      </rPr>
      <t>空調制御</t>
    </r>
  </si>
  <si>
    <r>
      <rPr>
        <sz val="9"/>
        <color theme="1"/>
        <rFont val="MS PGothic"/>
        <family val="2"/>
        <charset val="128"/>
      </rPr>
      <t>太陽熱温水</t>
    </r>
  </si>
  <si>
    <r>
      <rPr>
        <b/>
        <sz val="9"/>
        <color theme="1"/>
        <rFont val="MS PGothic"/>
        <family val="2"/>
        <charset val="128"/>
      </rPr>
      <t>防音</t>
    </r>
    <r>
      <rPr>
        <b/>
        <sz val="9"/>
        <color theme="1"/>
        <rFont val="Century Gothic"/>
        <family val="2"/>
      </rPr>
      <t>/</t>
    </r>
    <r>
      <rPr>
        <b/>
        <sz val="9"/>
        <color theme="1"/>
        <rFont val="MS PGothic"/>
        <family val="2"/>
        <charset val="128"/>
      </rPr>
      <t>断熱</t>
    </r>
    <r>
      <rPr>
        <b/>
        <sz val="9"/>
        <color theme="1"/>
        <rFont val="Century Gothic"/>
        <family val="2"/>
      </rPr>
      <t>/</t>
    </r>
    <r>
      <rPr>
        <b/>
        <sz val="9"/>
        <color theme="1"/>
        <rFont val="MS PGothic"/>
        <family val="2"/>
        <charset val="128"/>
      </rPr>
      <t>気密</t>
    </r>
  </si>
  <si>
    <r>
      <rPr>
        <sz val="9"/>
        <color theme="1"/>
        <rFont val="MS PGothic"/>
        <family val="2"/>
        <charset val="128"/>
      </rPr>
      <t>屋根</t>
    </r>
    <r>
      <rPr>
        <sz val="9"/>
        <color theme="1"/>
        <rFont val="Century Gothic"/>
        <family val="2"/>
      </rPr>
      <t>/</t>
    </r>
    <r>
      <rPr>
        <sz val="9"/>
        <color theme="1"/>
        <rFont val="MS PGothic"/>
        <family val="2"/>
        <charset val="128"/>
      </rPr>
      <t>屋根裏部屋の断熱</t>
    </r>
    <r>
      <rPr>
        <sz val="9"/>
        <color theme="1"/>
        <rFont val="Century Gothic"/>
        <family val="2"/>
      </rPr>
      <t>/</t>
    </r>
    <r>
      <rPr>
        <sz val="9"/>
        <color theme="1"/>
        <rFont val="MS PGothic"/>
        <family val="2"/>
        <charset val="128"/>
      </rPr>
      <t>防音</t>
    </r>
  </si>
  <si>
    <r>
      <rPr>
        <sz val="9"/>
        <color theme="1"/>
        <rFont val="MS PGothic"/>
        <family val="2"/>
        <charset val="128"/>
      </rPr>
      <t>屋根</t>
    </r>
    <r>
      <rPr>
        <sz val="9"/>
        <color theme="1"/>
        <rFont val="Century Gothic"/>
        <family val="2"/>
      </rPr>
      <t>/</t>
    </r>
    <r>
      <rPr>
        <sz val="9"/>
        <color theme="1"/>
        <rFont val="MS PGothic"/>
        <family val="2"/>
        <charset val="128"/>
      </rPr>
      <t>軒バッフル</t>
    </r>
  </si>
  <si>
    <r>
      <rPr>
        <sz val="9"/>
        <color theme="1"/>
        <rFont val="MS PGothic"/>
        <family val="2"/>
        <charset val="128"/>
      </rPr>
      <t>壁の空洞の断熱</t>
    </r>
    <r>
      <rPr>
        <sz val="9"/>
        <color theme="1"/>
        <rFont val="Century Gothic"/>
        <family val="2"/>
      </rPr>
      <t>/</t>
    </r>
    <r>
      <rPr>
        <sz val="9"/>
        <color theme="1"/>
        <rFont val="MS PGothic"/>
        <family val="2"/>
        <charset val="128"/>
      </rPr>
      <t>防音</t>
    </r>
  </si>
  <si>
    <r>
      <rPr>
        <sz val="9"/>
        <color theme="1"/>
        <rFont val="MS PGothic"/>
        <family val="2"/>
        <charset val="128"/>
      </rPr>
      <t>発泡ボードの断熱</t>
    </r>
    <r>
      <rPr>
        <sz val="9"/>
        <color theme="1"/>
        <rFont val="Century Gothic"/>
        <family val="2"/>
      </rPr>
      <t>/</t>
    </r>
    <r>
      <rPr>
        <sz val="9"/>
        <color theme="1"/>
        <rFont val="MS PGothic"/>
        <family val="2"/>
        <charset val="128"/>
      </rPr>
      <t>防音</t>
    </r>
  </si>
  <si>
    <r>
      <rPr>
        <sz val="9"/>
        <color theme="1"/>
        <rFont val="MS PGothic"/>
        <family val="2"/>
        <charset val="128"/>
      </rPr>
      <t>発泡スプレーの断熱</t>
    </r>
    <r>
      <rPr>
        <sz val="9"/>
        <color theme="1"/>
        <rFont val="Century Gothic"/>
        <family val="2"/>
      </rPr>
      <t>/</t>
    </r>
    <r>
      <rPr>
        <sz val="9"/>
        <color theme="1"/>
        <rFont val="MS PGothic"/>
        <family val="2"/>
        <charset val="128"/>
      </rPr>
      <t>防音</t>
    </r>
  </si>
  <si>
    <r>
      <rPr>
        <sz val="9"/>
        <color theme="1"/>
        <rFont val="MS PGothic"/>
        <family val="2"/>
        <charset val="128"/>
      </rPr>
      <t>地下の断熱</t>
    </r>
    <r>
      <rPr>
        <sz val="9"/>
        <color theme="1"/>
        <rFont val="Century Gothic"/>
        <family val="2"/>
      </rPr>
      <t>/</t>
    </r>
    <r>
      <rPr>
        <sz val="9"/>
        <color theme="1"/>
        <rFont val="MS PGothic"/>
        <family val="2"/>
        <charset val="128"/>
      </rPr>
      <t>防音</t>
    </r>
    <r>
      <rPr>
        <sz val="9"/>
        <color theme="1"/>
        <rFont val="Century Gothic"/>
        <family val="2"/>
      </rPr>
      <t xml:space="preserve"> </t>
    </r>
  </si>
  <si>
    <r>
      <rPr>
        <sz val="9"/>
        <color theme="1"/>
        <rFont val="MS PGothic"/>
        <family val="2"/>
        <charset val="128"/>
      </rPr>
      <t>クロールスペースの断熱</t>
    </r>
    <r>
      <rPr>
        <sz val="9"/>
        <color theme="1"/>
        <rFont val="Century Gothic"/>
        <family val="2"/>
      </rPr>
      <t>/</t>
    </r>
    <r>
      <rPr>
        <sz val="9"/>
        <color theme="1"/>
        <rFont val="MS PGothic"/>
        <family val="2"/>
        <charset val="128"/>
      </rPr>
      <t>防音</t>
    </r>
  </si>
  <si>
    <r>
      <rPr>
        <sz val="9"/>
        <color theme="1"/>
        <rFont val="MS PGothic"/>
        <family val="2"/>
        <charset val="128"/>
      </rPr>
      <t>気密</t>
    </r>
  </si>
  <si>
    <r>
      <rPr>
        <sz val="9"/>
        <color theme="1"/>
        <rFont val="MS PGothic"/>
        <family val="2"/>
        <charset val="128"/>
      </rPr>
      <t>エネルギー診断</t>
    </r>
    <r>
      <rPr>
        <sz val="9"/>
        <color theme="1"/>
        <rFont val="Century Gothic"/>
        <family val="2"/>
      </rPr>
      <t xml:space="preserve"> (</t>
    </r>
    <r>
      <rPr>
        <sz val="9"/>
        <color theme="1"/>
        <rFont val="MS PGothic"/>
        <family val="2"/>
        <charset val="128"/>
      </rPr>
      <t>気密性測定器、赤外線</t>
    </r>
    <r>
      <rPr>
        <sz val="9"/>
        <color theme="1"/>
        <rFont val="Century Gothic"/>
        <family val="2"/>
      </rPr>
      <t>)</t>
    </r>
  </si>
  <si>
    <r>
      <rPr>
        <b/>
        <sz val="9"/>
        <color theme="1"/>
        <rFont val="MS PGothic"/>
        <family val="2"/>
        <charset val="128"/>
      </rPr>
      <t>乾式壁</t>
    </r>
    <r>
      <rPr>
        <b/>
        <sz val="9"/>
        <color theme="1"/>
        <rFont val="Century Gothic"/>
        <family val="2"/>
      </rPr>
      <t>/</t>
    </r>
    <r>
      <rPr>
        <b/>
        <sz val="9"/>
        <color theme="1"/>
        <rFont val="MS PGothic"/>
        <family val="2"/>
        <charset val="128"/>
      </rPr>
      <t>漆喰</t>
    </r>
  </si>
  <si>
    <r>
      <rPr>
        <sz val="9"/>
        <color theme="1"/>
        <rFont val="MS PGothic"/>
        <family val="2"/>
        <charset val="128"/>
      </rPr>
      <t>壁</t>
    </r>
  </si>
  <si>
    <r>
      <rPr>
        <sz val="9"/>
        <color theme="1"/>
        <rFont val="MS PGothic"/>
        <family val="2"/>
        <charset val="128"/>
      </rPr>
      <t>天井、下端</t>
    </r>
  </si>
  <si>
    <r>
      <rPr>
        <sz val="9"/>
        <color theme="1"/>
        <rFont val="MS PGothic"/>
        <family val="2"/>
        <charset val="128"/>
      </rPr>
      <t>装飾用漆喰</t>
    </r>
  </si>
  <si>
    <r>
      <rPr>
        <sz val="9"/>
        <color theme="1"/>
        <rFont val="MS PGothic"/>
        <family val="2"/>
        <charset val="128"/>
      </rPr>
      <t>乾式壁</t>
    </r>
    <r>
      <rPr>
        <sz val="9"/>
        <color theme="1"/>
        <rFont val="Century Gothic"/>
        <family val="2"/>
      </rPr>
      <t xml:space="preserve"> - </t>
    </r>
    <r>
      <rPr>
        <sz val="9"/>
        <color theme="1"/>
        <rFont val="MS PGothic"/>
        <family val="2"/>
        <charset val="128"/>
      </rPr>
      <t>労働のみ</t>
    </r>
  </si>
  <si>
    <r>
      <rPr>
        <b/>
        <sz val="9"/>
        <color theme="1"/>
        <rFont val="MS PGothic"/>
        <family val="2"/>
        <charset val="128"/>
      </rPr>
      <t>内装仕上げ</t>
    </r>
  </si>
  <si>
    <r>
      <rPr>
        <sz val="9"/>
        <color theme="1"/>
        <rFont val="MS PGothic"/>
        <family val="2"/>
        <charset val="128"/>
      </rPr>
      <t>屋内ドア</t>
    </r>
    <r>
      <rPr>
        <sz val="9"/>
        <color theme="1"/>
        <rFont val="Century Gothic"/>
        <family val="2"/>
      </rPr>
      <t xml:space="preserve"> - </t>
    </r>
    <r>
      <rPr>
        <sz val="9"/>
        <color theme="1"/>
        <rFont val="MS PGothic"/>
        <family val="2"/>
        <charset val="128"/>
      </rPr>
      <t>プレハング</t>
    </r>
  </si>
  <si>
    <r>
      <rPr>
        <sz val="9"/>
        <color theme="1"/>
        <rFont val="MS PGothic"/>
        <family val="2"/>
        <charset val="128"/>
      </rPr>
      <t>屋内ドア</t>
    </r>
    <r>
      <rPr>
        <sz val="9"/>
        <color theme="1"/>
        <rFont val="Century Gothic"/>
        <family val="2"/>
      </rPr>
      <t xml:space="preserve"> - </t>
    </r>
    <r>
      <rPr>
        <sz val="9"/>
        <color theme="1"/>
        <rFont val="MS PGothic"/>
        <family val="2"/>
        <charset val="128"/>
      </rPr>
      <t>スラブ</t>
    </r>
  </si>
  <si>
    <r>
      <rPr>
        <sz val="9"/>
        <color theme="1"/>
        <rFont val="MS PGothic"/>
        <family val="2"/>
        <charset val="128"/>
      </rPr>
      <t>屋内ドア</t>
    </r>
    <r>
      <rPr>
        <sz val="9"/>
        <color theme="1"/>
        <rFont val="Century Gothic"/>
        <family val="2"/>
      </rPr>
      <t xml:space="preserve"> - </t>
    </r>
    <r>
      <rPr>
        <sz val="9"/>
        <color theme="1"/>
        <rFont val="MS PGothic"/>
        <family val="2"/>
        <charset val="128"/>
      </rPr>
      <t>フレームと敷居</t>
    </r>
  </si>
  <si>
    <r>
      <rPr>
        <sz val="9"/>
        <color theme="1"/>
        <rFont val="MS PGothic"/>
        <family val="2"/>
        <charset val="128"/>
      </rPr>
      <t>ドアノブ、金物類</t>
    </r>
  </si>
  <si>
    <r>
      <rPr>
        <sz val="9"/>
        <color theme="1"/>
        <rFont val="MS PGothic"/>
        <family val="2"/>
        <charset val="128"/>
      </rPr>
      <t>チェアレール、その他</t>
    </r>
  </si>
  <si>
    <r>
      <rPr>
        <sz val="9"/>
        <color theme="1"/>
        <rFont val="MS PGothic"/>
        <family val="2"/>
        <charset val="128"/>
      </rPr>
      <t>羽目板張り、パネル張り</t>
    </r>
  </si>
  <si>
    <r>
      <rPr>
        <sz val="9"/>
        <color theme="1"/>
        <rFont val="MS PGothic"/>
        <family val="2"/>
        <charset val="128"/>
      </rPr>
      <t>作り付けの棚、キャビネット</t>
    </r>
  </si>
  <si>
    <r>
      <rPr>
        <sz val="9"/>
        <color theme="1"/>
        <rFont val="MS PGothic"/>
        <family val="2"/>
        <charset val="128"/>
      </rPr>
      <t>クローゼットの棚、金物類</t>
    </r>
  </si>
  <si>
    <r>
      <rPr>
        <sz val="9"/>
        <color theme="1"/>
        <rFont val="MS PGothic"/>
        <family val="2"/>
        <charset val="128"/>
      </rPr>
      <t>階段、手すり、親柱</t>
    </r>
  </si>
  <si>
    <r>
      <rPr>
        <sz val="9"/>
        <color theme="1"/>
        <rFont val="MS PGothic"/>
        <family val="2"/>
        <charset val="128"/>
      </rPr>
      <t>屋内塗装、染色</t>
    </r>
  </si>
  <si>
    <r>
      <rPr>
        <sz val="9"/>
        <color theme="1"/>
        <rFont val="MS PGothic"/>
        <family val="2"/>
        <charset val="128"/>
      </rPr>
      <t>木材フローリング</t>
    </r>
  </si>
  <si>
    <r>
      <rPr>
        <sz val="9"/>
        <color theme="1"/>
        <rFont val="MS PGothic"/>
        <family val="2"/>
        <charset val="128"/>
      </rPr>
      <t>カーペット</t>
    </r>
  </si>
  <si>
    <r>
      <rPr>
        <sz val="9"/>
        <color theme="1"/>
        <rFont val="MS PGothic"/>
        <family val="2"/>
        <charset val="128"/>
      </rPr>
      <t>弾力性のある</t>
    </r>
    <r>
      <rPr>
        <sz val="9"/>
        <color theme="1"/>
        <rFont val="Century Gothic"/>
        <family val="2"/>
      </rPr>
      <t>/</t>
    </r>
    <r>
      <rPr>
        <sz val="9"/>
        <color theme="1"/>
        <rFont val="MS PGothic"/>
        <family val="2"/>
        <charset val="128"/>
      </rPr>
      <t>ビニールのフローリング</t>
    </r>
  </si>
  <si>
    <r>
      <rPr>
        <sz val="9"/>
        <color theme="1"/>
        <rFont val="MS PGothic"/>
        <family val="2"/>
        <charset val="128"/>
      </rPr>
      <t>その他のフローリング</t>
    </r>
  </si>
  <si>
    <r>
      <rPr>
        <sz val="9"/>
        <color theme="1"/>
        <rFont val="MS PGothic"/>
        <family val="2"/>
        <charset val="128"/>
      </rPr>
      <t>音響、金属、装飾天井</t>
    </r>
  </si>
  <si>
    <r>
      <rPr>
        <sz val="9"/>
        <color theme="1"/>
        <rFont val="MS PGothic"/>
        <family val="2"/>
        <charset val="128"/>
      </rPr>
      <t>内装大工</t>
    </r>
    <r>
      <rPr>
        <sz val="9"/>
        <color theme="1"/>
        <rFont val="Century Gothic"/>
        <family val="2"/>
      </rPr>
      <t xml:space="preserve"> - </t>
    </r>
    <r>
      <rPr>
        <sz val="9"/>
        <color theme="1"/>
        <rFont val="MS PGothic"/>
        <family val="2"/>
        <charset val="128"/>
      </rPr>
      <t>労働のみ</t>
    </r>
  </si>
  <si>
    <r>
      <rPr>
        <b/>
        <sz val="9"/>
        <color theme="1"/>
        <rFont val="MS PGothic"/>
        <family val="2"/>
        <charset val="128"/>
      </rPr>
      <t>キッチンとバス</t>
    </r>
  </si>
  <si>
    <r>
      <rPr>
        <sz val="9"/>
        <color theme="1"/>
        <rFont val="MS PGothic"/>
        <family val="2"/>
        <charset val="128"/>
      </rPr>
      <t>キッチン</t>
    </r>
    <r>
      <rPr>
        <sz val="9"/>
        <color theme="1"/>
        <rFont val="Century Gothic"/>
        <family val="2"/>
      </rPr>
      <t xml:space="preserve"> </t>
    </r>
    <r>
      <rPr>
        <sz val="9"/>
        <color theme="1"/>
        <rFont val="MS PGothic"/>
        <family val="2"/>
        <charset val="128"/>
      </rPr>
      <t>キャビネット</t>
    </r>
  </si>
  <si>
    <r>
      <rPr>
        <sz val="9"/>
        <color theme="1"/>
        <rFont val="MS PGothic"/>
        <family val="2"/>
        <charset val="128"/>
      </rPr>
      <t>バス</t>
    </r>
    <r>
      <rPr>
        <sz val="9"/>
        <color theme="1"/>
        <rFont val="Century Gothic"/>
        <family val="2"/>
      </rPr>
      <t xml:space="preserve"> </t>
    </r>
    <r>
      <rPr>
        <sz val="9"/>
        <color theme="1"/>
        <rFont val="MS PGothic"/>
        <family val="2"/>
        <charset val="128"/>
      </rPr>
      <t>キャビネット</t>
    </r>
  </si>
  <si>
    <r>
      <rPr>
        <sz val="9"/>
        <color theme="1"/>
        <rFont val="MS PGothic"/>
        <family val="2"/>
        <charset val="128"/>
      </rPr>
      <t>キャビネットの取っ手、金物類</t>
    </r>
  </si>
  <si>
    <r>
      <rPr>
        <sz val="9"/>
        <color theme="1"/>
        <rFont val="MS PGothic"/>
        <family val="2"/>
        <charset val="128"/>
      </rPr>
      <t>カウンター、汚れ止め板</t>
    </r>
  </si>
  <si>
    <r>
      <rPr>
        <sz val="9"/>
        <color theme="1"/>
        <rFont val="MS PGothic"/>
        <family val="2"/>
        <charset val="128"/>
      </rPr>
      <t>セラミック</t>
    </r>
    <r>
      <rPr>
        <sz val="9"/>
        <color theme="1"/>
        <rFont val="Century Gothic"/>
        <family val="2"/>
      </rPr>
      <t xml:space="preserve"> </t>
    </r>
    <r>
      <rPr>
        <sz val="9"/>
        <color theme="1"/>
        <rFont val="MS PGothic"/>
        <family val="2"/>
        <charset val="128"/>
      </rPr>
      <t>タイル、石</t>
    </r>
  </si>
  <si>
    <r>
      <rPr>
        <sz val="9"/>
        <color theme="1"/>
        <rFont val="MS PGothic"/>
        <family val="2"/>
        <charset val="128"/>
      </rPr>
      <t>隆起した浴槽台</t>
    </r>
  </si>
  <si>
    <r>
      <rPr>
        <sz val="9"/>
        <color theme="1"/>
        <rFont val="MS PGothic"/>
        <family val="2"/>
        <charset val="128"/>
      </rPr>
      <t>浴槽の囲い</t>
    </r>
  </si>
  <si>
    <r>
      <rPr>
        <sz val="9"/>
        <color theme="1"/>
        <rFont val="MS PGothic"/>
        <family val="2"/>
        <charset val="128"/>
      </rPr>
      <t>シャワーの囲い</t>
    </r>
    <r>
      <rPr>
        <sz val="9"/>
        <color theme="1"/>
        <rFont val="Century Gothic"/>
        <family val="2"/>
      </rPr>
      <t>/</t>
    </r>
    <r>
      <rPr>
        <sz val="9"/>
        <color theme="1"/>
        <rFont val="MS PGothic"/>
        <family val="2"/>
        <charset val="128"/>
      </rPr>
      <t>ドア</t>
    </r>
  </si>
  <si>
    <r>
      <rPr>
        <sz val="9"/>
        <color theme="1"/>
        <rFont val="MS PGothic"/>
        <family val="2"/>
        <charset val="128"/>
      </rPr>
      <t>薬棚</t>
    </r>
  </si>
  <si>
    <r>
      <rPr>
        <sz val="9"/>
        <color theme="1"/>
        <rFont val="MS PGothic"/>
        <family val="2"/>
        <charset val="128"/>
      </rPr>
      <t>鏡</t>
    </r>
  </si>
  <si>
    <r>
      <rPr>
        <sz val="9"/>
        <color theme="1"/>
        <rFont val="MS PGothic"/>
        <family val="2"/>
        <charset val="128"/>
      </rPr>
      <t>タオル</t>
    </r>
    <r>
      <rPr>
        <sz val="9"/>
        <color theme="1"/>
        <rFont val="Century Gothic"/>
        <family val="2"/>
      </rPr>
      <t xml:space="preserve"> </t>
    </r>
    <r>
      <rPr>
        <sz val="9"/>
        <color theme="1"/>
        <rFont val="MS PGothic"/>
        <family val="2"/>
        <charset val="128"/>
      </rPr>
      <t>ハンガー、トイレットペーパー</t>
    </r>
    <r>
      <rPr>
        <sz val="9"/>
        <color theme="1"/>
        <rFont val="Century Gothic"/>
        <family val="2"/>
      </rPr>
      <t xml:space="preserve"> </t>
    </r>
    <r>
      <rPr>
        <sz val="9"/>
        <color theme="1"/>
        <rFont val="MS PGothic"/>
        <family val="2"/>
        <charset val="128"/>
      </rPr>
      <t>ホルダー、付属品</t>
    </r>
  </si>
  <si>
    <r>
      <t xml:space="preserve">K&amp;B - </t>
    </r>
    <r>
      <rPr>
        <sz val="9"/>
        <color theme="1"/>
        <rFont val="MS PGothic"/>
        <family val="2"/>
        <charset val="128"/>
      </rPr>
      <t>労働のみ</t>
    </r>
  </si>
  <si>
    <r>
      <rPr>
        <b/>
        <sz val="9"/>
        <color theme="1"/>
        <rFont val="MS PGothic"/>
        <family val="2"/>
        <charset val="128"/>
      </rPr>
      <t>ポーチとデッキ</t>
    </r>
  </si>
  <si>
    <r>
      <rPr>
        <sz val="9"/>
        <color theme="1"/>
        <rFont val="MS PGothic"/>
        <family val="2"/>
        <charset val="128"/>
      </rPr>
      <t>オープン</t>
    </r>
    <r>
      <rPr>
        <sz val="9"/>
        <color theme="1"/>
        <rFont val="Century Gothic"/>
        <family val="2"/>
      </rPr>
      <t xml:space="preserve"> </t>
    </r>
    <r>
      <rPr>
        <sz val="9"/>
        <color theme="1"/>
        <rFont val="MS PGothic"/>
        <family val="2"/>
        <charset val="128"/>
      </rPr>
      <t>ポーチ</t>
    </r>
  </si>
  <si>
    <r>
      <rPr>
        <sz val="9"/>
        <color theme="1"/>
        <rFont val="MS PGothic"/>
        <family val="2"/>
        <charset val="128"/>
      </rPr>
      <t>スクリーン</t>
    </r>
    <r>
      <rPr>
        <sz val="9"/>
        <color theme="1"/>
        <rFont val="Century Gothic"/>
        <family val="2"/>
      </rPr>
      <t xml:space="preserve"> </t>
    </r>
    <r>
      <rPr>
        <sz val="9"/>
        <color theme="1"/>
        <rFont val="MS PGothic"/>
        <family val="2"/>
        <charset val="128"/>
      </rPr>
      <t>ポーチ</t>
    </r>
  </si>
  <si>
    <r>
      <rPr>
        <sz val="9"/>
        <color theme="1"/>
        <rFont val="MS PGothic"/>
        <family val="2"/>
        <charset val="128"/>
      </rPr>
      <t>木材または複合デッキ</t>
    </r>
  </si>
  <si>
    <r>
      <rPr>
        <sz val="9"/>
        <color theme="1"/>
        <rFont val="MS PGothic"/>
        <family val="2"/>
        <charset val="128"/>
      </rPr>
      <t>柵の設置</t>
    </r>
  </si>
  <si>
    <r>
      <rPr>
        <b/>
        <sz val="9"/>
        <color theme="1"/>
        <rFont val="MS PGothic"/>
        <family val="2"/>
        <charset val="128"/>
      </rPr>
      <t>電気設備</t>
    </r>
  </si>
  <si>
    <r>
      <rPr>
        <sz val="9"/>
        <color theme="1"/>
        <rFont val="MS PGothic"/>
        <family val="2"/>
        <charset val="128"/>
      </rPr>
      <t>冷蔵庫</t>
    </r>
  </si>
  <si>
    <r>
      <rPr>
        <sz val="9"/>
        <color theme="1"/>
        <rFont val="MS PGothic"/>
        <family val="2"/>
        <charset val="128"/>
      </rPr>
      <t>レンジ、キャビネット型レンジ</t>
    </r>
  </si>
  <si>
    <r>
      <rPr>
        <sz val="9"/>
        <color theme="1"/>
        <rFont val="MS PGothic"/>
        <family val="2"/>
        <charset val="128"/>
      </rPr>
      <t>電子レンジ</t>
    </r>
  </si>
  <si>
    <r>
      <rPr>
        <sz val="9"/>
        <color theme="1"/>
        <rFont val="MS PGothic"/>
        <family val="2"/>
        <charset val="128"/>
      </rPr>
      <t>レンジ</t>
    </r>
    <r>
      <rPr>
        <sz val="9"/>
        <color theme="1"/>
        <rFont val="Century Gothic"/>
        <family val="2"/>
      </rPr>
      <t xml:space="preserve"> </t>
    </r>
    <r>
      <rPr>
        <sz val="9"/>
        <color theme="1"/>
        <rFont val="MS PGothic"/>
        <family val="2"/>
        <charset val="128"/>
      </rPr>
      <t>フード</t>
    </r>
  </si>
  <si>
    <r>
      <rPr>
        <sz val="9"/>
        <color theme="1"/>
        <rFont val="MS PGothic"/>
        <family val="2"/>
        <charset val="128"/>
      </rPr>
      <t>食器洗い機</t>
    </r>
  </si>
  <si>
    <r>
      <rPr>
        <sz val="9"/>
        <color theme="1"/>
        <rFont val="MS PGothic"/>
        <family val="2"/>
        <charset val="128"/>
      </rPr>
      <t>洗濯機</t>
    </r>
    <r>
      <rPr>
        <sz val="9"/>
        <color theme="1"/>
        <rFont val="Century Gothic"/>
        <family val="2"/>
      </rPr>
      <t>/</t>
    </r>
    <r>
      <rPr>
        <sz val="9"/>
        <color theme="1"/>
        <rFont val="MS PGothic"/>
        <family val="2"/>
        <charset val="128"/>
      </rPr>
      <t>乾燥機</t>
    </r>
  </si>
  <si>
    <r>
      <rPr>
        <b/>
        <sz val="9"/>
        <color theme="1"/>
        <rFont val="MS PGothic"/>
        <family val="2"/>
        <charset val="128"/>
      </rPr>
      <t>合計</t>
    </r>
  </si>
  <si>
    <r>
      <t xml:space="preserve">Smartsheet </t>
    </r>
    <r>
      <rPr>
        <sz val="12"/>
        <color theme="1"/>
        <rFont val="MS PGothic"/>
        <family val="2"/>
        <charset val="128"/>
      </rPr>
      <t>がこの</t>
    </r>
    <r>
      <rPr>
        <sz val="12"/>
        <color theme="1"/>
        <rFont val="Arial"/>
        <family val="2"/>
      </rPr>
      <t xml:space="preserve"> Web </t>
    </r>
    <r>
      <rPr>
        <sz val="12"/>
        <color theme="1"/>
        <rFont val="MS PGothic"/>
        <family val="2"/>
        <charset val="128"/>
      </rPr>
      <t>サイトに掲載している記事、テンプレート、または情報などは、あくまで参考としてご利用ください。</t>
    </r>
    <r>
      <rPr>
        <sz val="12"/>
        <color theme="1"/>
        <rFont val="Arial"/>
        <family val="2"/>
      </rPr>
      <t xml:space="preserve">Smartsheet </t>
    </r>
    <r>
      <rPr>
        <sz val="12"/>
        <color theme="1"/>
        <rFont val="MS PGothic"/>
        <family val="2"/>
        <charset val="128"/>
      </rPr>
      <t>は、情報の最新性および正確性の確保に努めますが、本</t>
    </r>
    <r>
      <rPr>
        <sz val="12"/>
        <color theme="1"/>
        <rFont val="Arial"/>
        <family val="2"/>
      </rPr>
      <t xml:space="preserve"> Web </t>
    </r>
    <r>
      <rPr>
        <sz val="12"/>
        <color theme="1"/>
        <rFont val="MS PGothic"/>
        <family val="2"/>
        <charset val="128"/>
      </rPr>
      <t>サイトまたは本</t>
    </r>
    <r>
      <rPr>
        <sz val="12"/>
        <color theme="1"/>
        <rFont val="Arial"/>
        <family val="2"/>
      </rPr>
      <t xml:space="preserve"> Web </t>
    </r>
    <r>
      <rPr>
        <sz val="12"/>
        <color theme="1"/>
        <rFont val="MS PGothic"/>
        <family val="2"/>
        <charset val="128"/>
      </rPr>
      <t>サイトに含まれる情報、記事、テンプレート、あるいは関連グラフィックに関する完全性、正確性、信頼性、適合性、または利用可能性について、明示または黙示のいかなる表明または保証も行いません。これらの情報に依拠して生じたいかなる結果についても</t>
    </r>
    <r>
      <rPr>
        <sz val="12"/>
        <color theme="1"/>
        <rFont val="Arial"/>
        <family val="2"/>
      </rPr>
      <t xml:space="preserve"> Smartsheet </t>
    </r>
    <r>
      <rPr>
        <sz val="12"/>
        <color theme="1"/>
        <rFont val="MS PGothic"/>
        <family val="2"/>
        <charset val="128"/>
      </rPr>
      <t>は一切責任を負いませんので、各自の責任と判断のもとにご利用ください。</t>
    </r>
  </si>
  <si>
    <t>ここをクリックして Smartsheet で作成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</si>
</sst>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font>
      <sz val="12"/>
      <color theme="1"/>
      <name val="Calibri"/>
      <family val="2"/>
      <scheme val="minor"/>
    </font>
    <font>
      <sz val="12"/>
      <color theme="1"/>
      <name val="Calibri"/>
      <family val="2"/>
      <scheme val="minor"/>
    </font>
    <font>
      <u/>
      <sz val="12"/>
      <color theme="11"/>
      <name val="Calibri"/>
      <family val="2"/>
      <scheme val="minor"/>
    </font>
    <font>
      <sz val="8"/>
      <name val="Calibri"/>
      <family val="2"/>
      <scheme val="minor"/>
    </font>
    <font>
      <sz val="11"/>
      <color theme="1"/>
      <name val="Calibri"/>
      <family val="2"/>
      <scheme val="minor"/>
    </font>
    <font>
      <sz val="12"/>
      <color theme="1"/>
      <name val="Arial"/>
      <family val="2"/>
    </font>
    <font>
      <u/>
      <sz val="12"/>
      <color theme="10"/>
      <name val="Calibri"/>
      <family val="2"/>
      <scheme val="minor"/>
    </font>
    <font>
      <sz val="10"/>
      <color theme="1"/>
      <name val="MS PGothic"/>
      <family val="2"/>
      <charset val="128"/>
    </font>
    <font>
      <b/>
      <sz val="22"/>
      <color theme="1" tint="0.34998626667073579"/>
      <name val="MS PGothic"/>
      <family val="2"/>
      <charset val="128"/>
    </font>
    <font>
      <sz val="12"/>
      <color theme="1"/>
      <name val="MS PGothic"/>
      <family val="2"/>
      <charset val="128"/>
    </font>
    <font>
      <b/>
      <sz val="16"/>
      <color theme="1"/>
      <name val="MS PGothic"/>
      <family val="2"/>
      <charset val="128"/>
    </font>
    <font>
      <sz val="9"/>
      <color theme="1"/>
      <name val="MS PGothic"/>
      <family val="2"/>
      <charset val="128"/>
    </font>
    <font>
      <sz val="8"/>
      <color theme="1"/>
      <name val="MS PGothic"/>
      <family val="2"/>
      <charset val="128"/>
    </font>
    <font>
      <b/>
      <sz val="10"/>
      <color theme="1"/>
      <name val="MS PGothic"/>
      <family val="2"/>
      <charset val="128"/>
    </font>
    <font>
      <sz val="10"/>
      <color theme="1"/>
      <name val="Century Gothic"/>
      <family val="2"/>
    </font>
    <font>
      <b/>
      <sz val="22"/>
      <color theme="1" tint="0.34998626667073579"/>
      <name val="Century Gothic"/>
      <family val="2"/>
    </font>
    <font>
      <sz val="12"/>
      <color theme="1"/>
      <name val="Century Gothic"/>
      <family val="2"/>
    </font>
    <font>
      <b/>
      <sz val="16"/>
      <color theme="1"/>
      <name val="Century Gothic"/>
      <family val="2"/>
    </font>
    <font>
      <sz val="9"/>
      <color theme="1"/>
      <name val="Century Gothic"/>
      <family val="2"/>
    </font>
    <font>
      <sz val="8"/>
      <color theme="1"/>
      <name val="Century Gothic"/>
      <family val="2"/>
    </font>
    <font>
      <b/>
      <sz val="10"/>
      <color theme="1"/>
      <name val="Century Gothic"/>
      <family val="2"/>
    </font>
    <font>
      <sz val="9"/>
      <name val="Calibri"/>
      <family val="3"/>
      <charset val="134"/>
      <scheme val="minor"/>
    </font>
    <font>
      <b/>
      <sz val="22"/>
      <color theme="0" tint="-0.499984740745262"/>
      <name val="MS PGothic"/>
      <family val="2"/>
      <charset val="128"/>
    </font>
    <font>
      <b/>
      <sz val="22"/>
      <color theme="0" tint="-0.499984740745262"/>
      <name val="Century Gothic"/>
      <family val="2"/>
    </font>
    <font>
      <b/>
      <sz val="22"/>
      <color theme="3"/>
      <name val="Century Gothic"/>
      <family val="2"/>
    </font>
    <font>
      <sz val="22"/>
      <color theme="1"/>
      <name val="Century Gothic"/>
      <family val="2"/>
    </font>
    <font>
      <b/>
      <sz val="20"/>
      <color theme="0" tint="-0.499984740745262"/>
      <name val="MS PGothic"/>
      <family val="2"/>
      <charset val="128"/>
    </font>
    <font>
      <b/>
      <sz val="9"/>
      <color theme="1"/>
      <name val="MS PGothic"/>
      <family val="2"/>
      <charset val="128"/>
    </font>
    <font>
      <sz val="22"/>
      <color rgb="FF000000"/>
      <name val="Century Gothic"/>
      <family val="2"/>
    </font>
    <font>
      <b/>
      <sz val="20"/>
      <color theme="0" tint="-0.499984740745262"/>
      <name val="Century Gothic"/>
      <family val="2"/>
    </font>
    <font>
      <b/>
      <sz val="22"/>
      <color rgb="FFA6A6A6"/>
      <name val="Century Gothic"/>
      <family val="2"/>
    </font>
    <font>
      <b/>
      <sz val="22"/>
      <color rgb="FF775F55"/>
      <name val="Century Gothic"/>
      <family val="2"/>
    </font>
    <font>
      <b/>
      <sz val="9"/>
      <color theme="1"/>
      <name val="Century Gothic"/>
      <family val="2"/>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4" fillId="0" borderId="0"/>
    <xf numFmtId="0" fontId="6" fillId="0" borderId="0" applyNumberFormat="0" applyFill="0" applyBorder="0" applyAlignment="0" applyProtection="0"/>
  </cellStyleXfs>
  <cellXfs count="157">
    <xf numFmtId="0" fontId="0" fillId="0" borderId="0" xfId="0"/>
    <xf numFmtId="0" fontId="4" fillId="0" borderId="0" xfId="23"/>
    <xf numFmtId="0" fontId="5" fillId="0" borderId="22" xfId="23" applyFont="1" applyBorder="1" applyAlignment="1">
      <alignment horizontal="left" vertical="center" wrapText="1" indent="2"/>
    </xf>
    <xf numFmtId="0" fontId="14" fillId="2" borderId="0" xfId="0" applyFont="1" applyFill="1" applyAlignment="1">
      <alignment wrapText="1"/>
    </xf>
    <xf numFmtId="0" fontId="15" fillId="2" borderId="0" xfId="0" applyFont="1" applyFill="1" applyAlignment="1">
      <alignment vertical="center"/>
    </xf>
    <xf numFmtId="0" fontId="16" fillId="0" borderId="0" xfId="0" applyFont="1"/>
    <xf numFmtId="0" fontId="14" fillId="0" borderId="0" xfId="0" applyFont="1" applyAlignment="1">
      <alignment wrapText="1"/>
    </xf>
    <xf numFmtId="0" fontId="14" fillId="0" borderId="0" xfId="0" applyFont="1" applyAlignment="1">
      <alignment vertical="center"/>
    </xf>
    <xf numFmtId="0" fontId="16" fillId="0" borderId="0" xfId="0" applyFont="1" applyAlignment="1">
      <alignment vertical="top"/>
    </xf>
    <xf numFmtId="0" fontId="17" fillId="3" borderId="16" xfId="0" applyFont="1" applyFill="1" applyBorder="1" applyAlignment="1">
      <alignment horizontal="left" vertical="center" indent="1"/>
    </xf>
    <xf numFmtId="0" fontId="18" fillId="3" borderId="16" xfId="0" applyFont="1" applyFill="1" applyBorder="1" applyAlignment="1">
      <alignment vertical="center"/>
    </xf>
    <xf numFmtId="0" fontId="18" fillId="3" borderId="11" xfId="0" applyFont="1" applyFill="1" applyBorder="1" applyAlignment="1">
      <alignment vertical="center"/>
    </xf>
    <xf numFmtId="0" fontId="17" fillId="3" borderId="0" xfId="0" applyFont="1" applyFill="1" applyAlignment="1">
      <alignment horizontal="left" vertical="center" indent="1"/>
    </xf>
    <xf numFmtId="0" fontId="18" fillId="3" borderId="0" xfId="0" applyFont="1" applyFill="1" applyAlignment="1">
      <alignment vertical="center"/>
    </xf>
    <xf numFmtId="0" fontId="19" fillId="3" borderId="0" xfId="0" applyFont="1" applyFill="1" applyAlignment="1">
      <alignment horizontal="right" vertical="center" indent="1"/>
    </xf>
    <xf numFmtId="0" fontId="18" fillId="3" borderId="18" xfId="0" applyFont="1" applyFill="1" applyBorder="1" applyAlignment="1">
      <alignment vertical="center"/>
    </xf>
    <xf numFmtId="0" fontId="18" fillId="3" borderId="9" xfId="0" applyFont="1" applyFill="1" applyBorder="1" applyAlignment="1">
      <alignment horizontal="left" vertical="center" indent="1"/>
    </xf>
    <xf numFmtId="0" fontId="19" fillId="3" borderId="0" xfId="0" applyFont="1" applyFill="1" applyAlignment="1">
      <alignment vertical="center"/>
    </xf>
    <xf numFmtId="0" fontId="18" fillId="3" borderId="0" xfId="0" applyFont="1" applyFill="1" applyAlignment="1">
      <alignment horizontal="left" vertical="center" indent="1"/>
    </xf>
    <xf numFmtId="0" fontId="14" fillId="3" borderId="0" xfId="0" applyFont="1" applyFill="1" applyAlignment="1">
      <alignment vertical="center"/>
    </xf>
    <xf numFmtId="0" fontId="18" fillId="3" borderId="18" xfId="0" applyFont="1" applyFill="1" applyBorder="1" applyAlignment="1">
      <alignment horizontal="left" vertical="center" indent="1"/>
    </xf>
    <xf numFmtId="0" fontId="14" fillId="3" borderId="9" xfId="0" applyFont="1" applyFill="1" applyBorder="1" applyAlignment="1">
      <alignment vertical="center"/>
    </xf>
    <xf numFmtId="0" fontId="14" fillId="3" borderId="18" xfId="0" applyFont="1" applyFill="1" applyBorder="1" applyAlignment="1">
      <alignment vertical="center"/>
    </xf>
    <xf numFmtId="0" fontId="18" fillId="3" borderId="0" xfId="0" applyFont="1" applyFill="1" applyAlignment="1">
      <alignment vertical="center" wrapText="1"/>
    </xf>
    <xf numFmtId="0" fontId="14" fillId="3" borderId="20" xfId="0" applyFont="1" applyFill="1" applyBorder="1" applyAlignment="1">
      <alignment vertical="center"/>
    </xf>
    <xf numFmtId="0" fontId="14" fillId="3" borderId="19" xfId="0" applyFont="1" applyFill="1" applyBorder="1" applyAlignment="1">
      <alignment vertical="center"/>
    </xf>
    <xf numFmtId="0" fontId="14" fillId="3" borderId="21" xfId="0" applyFont="1" applyFill="1" applyBorder="1" applyAlignment="1">
      <alignment vertical="center"/>
    </xf>
    <xf numFmtId="0" fontId="14" fillId="5" borderId="9" xfId="0" applyFont="1" applyFill="1" applyBorder="1" applyAlignment="1">
      <alignment horizontal="left" vertical="center" indent="1"/>
    </xf>
    <xf numFmtId="0" fontId="14" fillId="5" borderId="0" xfId="0" applyFont="1" applyFill="1" applyAlignment="1">
      <alignment vertical="center"/>
    </xf>
    <xf numFmtId="0" fontId="14" fillId="5" borderId="0" xfId="0" applyFont="1" applyFill="1" applyAlignment="1">
      <alignment horizontal="left" vertical="center" indent="1"/>
    </xf>
    <xf numFmtId="0" fontId="14" fillId="5" borderId="18" xfId="0" applyFont="1" applyFill="1" applyBorder="1" applyAlignment="1">
      <alignment horizontal="left" vertical="center" indent="1"/>
    </xf>
    <xf numFmtId="0" fontId="18" fillId="5" borderId="9" xfId="0" applyFont="1" applyFill="1" applyBorder="1" applyAlignment="1">
      <alignment horizontal="left" vertical="center" indent="1"/>
    </xf>
    <xf numFmtId="0" fontId="14" fillId="5" borderId="9" xfId="0" applyFont="1" applyFill="1" applyBorder="1" applyAlignment="1">
      <alignment vertical="center"/>
    </xf>
    <xf numFmtId="0" fontId="14" fillId="5" borderId="18" xfId="0" applyFont="1" applyFill="1" applyBorder="1" applyAlignment="1">
      <alignment vertical="center"/>
    </xf>
    <xf numFmtId="0" fontId="18" fillId="5" borderId="9" xfId="0" applyFont="1" applyFill="1" applyBorder="1" applyAlignment="1">
      <alignment vertical="center"/>
    </xf>
    <xf numFmtId="0" fontId="18" fillId="5" borderId="0" xfId="0" applyFont="1" applyFill="1" applyAlignment="1">
      <alignment vertical="center"/>
    </xf>
    <xf numFmtId="0" fontId="18" fillId="5" borderId="0" xfId="0" applyFont="1" applyFill="1" applyAlignment="1">
      <alignment horizontal="right" vertical="center" indent="1"/>
    </xf>
    <xf numFmtId="0" fontId="14" fillId="5" borderId="0" xfId="0" applyFont="1" applyFill="1" applyAlignment="1">
      <alignment horizontal="right" vertical="center" indent="1"/>
    </xf>
    <xf numFmtId="9" fontId="18" fillId="0" borderId="0" xfId="22" applyFont="1" applyFill="1" applyBorder="1" applyAlignment="1">
      <alignment horizontal="center" vertical="center"/>
    </xf>
    <xf numFmtId="0" fontId="14" fillId="5" borderId="0" xfId="0" applyFont="1" applyFill="1" applyAlignment="1">
      <alignment horizontal="center" vertical="center"/>
    </xf>
    <xf numFmtId="0" fontId="14" fillId="5" borderId="19" xfId="0" applyFont="1" applyFill="1" applyBorder="1" applyAlignment="1">
      <alignment vertical="center"/>
    </xf>
    <xf numFmtId="0" fontId="14" fillId="5" borderId="0" xfId="0" applyFont="1" applyFill="1"/>
    <xf numFmtId="0" fontId="14" fillId="5" borderId="0" xfId="0" applyFont="1" applyFill="1" applyAlignment="1">
      <alignment vertical="center" wrapText="1"/>
    </xf>
    <xf numFmtId="0" fontId="14" fillId="0" borderId="13" xfId="0" applyFont="1" applyBorder="1" applyAlignment="1">
      <alignment horizontal="left" vertical="center" indent="1"/>
    </xf>
    <xf numFmtId="44" fontId="14" fillId="0" borderId="4" xfId="1" applyFont="1" applyFill="1" applyBorder="1" applyAlignment="1">
      <alignment vertical="center"/>
    </xf>
    <xf numFmtId="0" fontId="14" fillId="0" borderId="16" xfId="0" applyFont="1" applyBorder="1" applyAlignment="1">
      <alignment vertical="center"/>
    </xf>
    <xf numFmtId="44" fontId="14" fillId="0" borderId="11" xfId="1" applyFont="1" applyFill="1" applyBorder="1" applyAlignment="1">
      <alignment vertical="center"/>
    </xf>
    <xf numFmtId="0" fontId="18" fillId="5" borderId="0" xfId="0" applyFont="1" applyFill="1" applyAlignment="1">
      <alignment horizontal="right" vertical="center" wrapText="1" indent="1"/>
    </xf>
    <xf numFmtId="0" fontId="14" fillId="5" borderId="18" xfId="0" applyFont="1" applyFill="1" applyBorder="1" applyAlignment="1">
      <alignment vertical="center" wrapText="1"/>
    </xf>
    <xf numFmtId="44" fontId="14" fillId="0" borderId="13" xfId="1" applyFont="1" applyFill="1" applyBorder="1" applyAlignment="1">
      <alignment vertical="center"/>
    </xf>
    <xf numFmtId="44" fontId="14" fillId="0" borderId="3" xfId="1" applyFont="1" applyFill="1" applyBorder="1" applyAlignment="1">
      <alignment vertical="center"/>
    </xf>
    <xf numFmtId="0" fontId="14" fillId="5" borderId="13" xfId="0" applyFont="1" applyFill="1" applyBorder="1" applyAlignment="1">
      <alignment horizontal="left" vertical="center" indent="1"/>
    </xf>
    <xf numFmtId="44" fontId="14" fillId="5" borderId="4" xfId="1" applyFont="1" applyFill="1" applyBorder="1" applyAlignment="1">
      <alignment vertical="center"/>
    </xf>
    <xf numFmtId="0" fontId="14" fillId="5" borderId="15" xfId="0" applyFont="1" applyFill="1" applyBorder="1" applyAlignment="1">
      <alignment vertical="center"/>
    </xf>
    <xf numFmtId="44" fontId="14" fillId="5" borderId="12" xfId="1" applyFont="1" applyFill="1" applyBorder="1" applyAlignment="1">
      <alignment vertical="center"/>
    </xf>
    <xf numFmtId="0" fontId="14" fillId="5" borderId="15" xfId="0" applyFont="1" applyFill="1" applyBorder="1" applyAlignment="1">
      <alignment horizontal="left" vertical="center" indent="1"/>
    </xf>
    <xf numFmtId="0" fontId="14" fillId="5" borderId="12" xfId="0" applyFont="1" applyFill="1" applyBorder="1" applyAlignment="1">
      <alignment vertical="center"/>
    </xf>
    <xf numFmtId="0" fontId="16" fillId="2" borderId="0" xfId="0" applyFont="1" applyFill="1" applyAlignment="1">
      <alignment horizontal="left" indent="1"/>
    </xf>
    <xf numFmtId="0" fontId="16" fillId="0" borderId="0" xfId="0" applyFont="1" applyAlignment="1">
      <alignment horizontal="left" indent="1"/>
    </xf>
    <xf numFmtId="0" fontId="16" fillId="0" borderId="0" xfId="0" applyFont="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5" fillId="2" borderId="0" xfId="0" applyFont="1" applyFill="1" applyAlignment="1">
      <alignment horizontal="center" vertical="center"/>
    </xf>
    <xf numFmtId="0" fontId="25" fillId="0" borderId="0" xfId="0" applyFont="1" applyAlignment="1">
      <alignment vertical="center"/>
    </xf>
    <xf numFmtId="0" fontId="28" fillId="0" borderId="0" xfId="0" applyFont="1" applyAlignment="1">
      <alignment vertical="center"/>
    </xf>
    <xf numFmtId="0" fontId="29" fillId="4" borderId="0" xfId="0" applyFont="1" applyFill="1" applyAlignment="1">
      <alignment vertical="center"/>
    </xf>
    <xf numFmtId="0" fontId="30" fillId="4" borderId="0" xfId="0" applyFont="1" applyFill="1" applyAlignment="1">
      <alignment vertical="center"/>
    </xf>
    <xf numFmtId="0" fontId="31" fillId="4" borderId="0" xfId="0" applyFont="1" applyFill="1" applyAlignment="1">
      <alignment vertical="center"/>
    </xf>
    <xf numFmtId="0" fontId="28" fillId="4" borderId="0" xfId="0" applyFont="1" applyFill="1" applyAlignment="1">
      <alignment vertical="center"/>
    </xf>
    <xf numFmtId="0" fontId="28" fillId="4" borderId="0" xfId="0" applyFont="1" applyFill="1" applyAlignment="1">
      <alignment horizontal="center" vertical="center"/>
    </xf>
    <xf numFmtId="0" fontId="20" fillId="3" borderId="5" xfId="0" applyFont="1" applyFill="1" applyBorder="1" applyAlignment="1">
      <alignment horizontal="center" vertical="center" wrapText="1"/>
    </xf>
    <xf numFmtId="0" fontId="20" fillId="3" borderId="5" xfId="0" applyFont="1" applyFill="1" applyBorder="1" applyAlignment="1">
      <alignment horizontal="center" vertical="center"/>
    </xf>
    <xf numFmtId="0" fontId="18" fillId="0" borderId="13" xfId="0" applyFont="1" applyBorder="1" applyAlignment="1">
      <alignment vertical="center"/>
    </xf>
    <xf numFmtId="0" fontId="32" fillId="0" borderId="13" xfId="0" applyFont="1" applyBorder="1" applyAlignment="1">
      <alignment horizontal="left" vertical="center" indent="1"/>
    </xf>
    <xf numFmtId="0" fontId="32" fillId="0" borderId="13" xfId="0" applyFont="1" applyBorder="1" applyAlignment="1">
      <alignment vertical="center"/>
    </xf>
    <xf numFmtId="0" fontId="32" fillId="0" borderId="13" xfId="0" applyFont="1" applyBorder="1" applyAlignment="1">
      <alignment horizontal="center" vertical="center"/>
    </xf>
    <xf numFmtId="0" fontId="18" fillId="0" borderId="6" xfId="0" applyFont="1" applyBorder="1" applyAlignment="1">
      <alignment vertical="center"/>
    </xf>
    <xf numFmtId="0" fontId="18" fillId="5" borderId="6" xfId="0" applyFont="1" applyFill="1" applyBorder="1" applyAlignment="1">
      <alignment horizontal="left" vertical="center" indent="1"/>
    </xf>
    <xf numFmtId="0" fontId="18" fillId="5" borderId="7" xfId="0" applyFont="1" applyFill="1" applyBorder="1" applyAlignment="1">
      <alignment vertical="center"/>
    </xf>
    <xf numFmtId="44" fontId="18" fillId="0" borderId="8" xfId="1" applyFont="1" applyFill="1" applyBorder="1" applyAlignment="1">
      <alignment vertical="center"/>
    </xf>
    <xf numFmtId="9" fontId="18" fillId="0" borderId="8" xfId="22" applyFont="1" applyFill="1" applyBorder="1" applyAlignment="1">
      <alignment horizontal="center" vertical="center"/>
    </xf>
    <xf numFmtId="44" fontId="18" fillId="5" borderId="8" xfId="1" applyFont="1" applyFill="1" applyBorder="1" applyAlignment="1">
      <alignment vertical="center"/>
    </xf>
    <xf numFmtId="0" fontId="18" fillId="7" borderId="12" xfId="0" applyFont="1" applyFill="1" applyBorder="1" applyAlignment="1">
      <alignment horizontal="center" vertical="center"/>
    </xf>
    <xf numFmtId="0" fontId="18" fillId="0" borderId="1" xfId="0" applyFont="1" applyBorder="1" applyAlignment="1">
      <alignment vertical="center"/>
    </xf>
    <xf numFmtId="0" fontId="18" fillId="5" borderId="1" xfId="0" applyFont="1" applyFill="1" applyBorder="1" applyAlignment="1">
      <alignment horizontal="left" vertical="center" wrapText="1" indent="1"/>
    </xf>
    <xf numFmtId="0" fontId="18" fillId="5" borderId="3" xfId="0" applyFont="1" applyFill="1" applyBorder="1" applyAlignment="1">
      <alignment vertical="center"/>
    </xf>
    <xf numFmtId="44" fontId="18" fillId="0" borderId="2" xfId="1" applyFont="1" applyFill="1" applyBorder="1" applyAlignment="1">
      <alignment vertical="center"/>
    </xf>
    <xf numFmtId="9" fontId="18" fillId="0" borderId="2" xfId="22" applyFont="1" applyFill="1" applyBorder="1" applyAlignment="1">
      <alignment horizontal="center" vertical="center"/>
    </xf>
    <xf numFmtId="44" fontId="18" fillId="5" borderId="2" xfId="1" applyFont="1" applyFill="1" applyBorder="1" applyAlignment="1">
      <alignment vertical="center"/>
    </xf>
    <xf numFmtId="0" fontId="18" fillId="7" borderId="4" xfId="0" applyFont="1" applyFill="1" applyBorder="1" applyAlignment="1">
      <alignment horizontal="center" vertical="center"/>
    </xf>
    <xf numFmtId="0" fontId="18" fillId="5" borderId="1" xfId="0" applyFont="1" applyFill="1" applyBorder="1" applyAlignment="1">
      <alignment horizontal="left" vertical="center" indent="1"/>
    </xf>
    <xf numFmtId="0" fontId="18" fillId="0" borderId="5" xfId="0" applyFont="1" applyBorder="1" applyAlignment="1">
      <alignment vertical="center"/>
    </xf>
    <xf numFmtId="0" fontId="18" fillId="5" borderId="5" xfId="0" applyFont="1" applyFill="1" applyBorder="1" applyAlignment="1">
      <alignment horizontal="left" vertical="center" indent="1"/>
    </xf>
    <xf numFmtId="0" fontId="18" fillId="5" borderId="14" xfId="0" applyFont="1" applyFill="1" applyBorder="1" applyAlignment="1">
      <alignment vertical="center"/>
    </xf>
    <xf numFmtId="44" fontId="18" fillId="0" borderId="10" xfId="1" applyFont="1" applyFill="1" applyBorder="1" applyAlignment="1">
      <alignment vertical="center"/>
    </xf>
    <xf numFmtId="9" fontId="18" fillId="0" borderId="10" xfId="22" applyFont="1" applyFill="1" applyBorder="1" applyAlignment="1">
      <alignment horizontal="center" vertical="center"/>
    </xf>
    <xf numFmtId="44" fontId="18" fillId="5" borderId="10" xfId="1" applyFont="1" applyFill="1" applyBorder="1" applyAlignment="1">
      <alignment vertical="center"/>
    </xf>
    <xf numFmtId="0" fontId="18" fillId="0" borderId="16" xfId="0" applyFont="1" applyBorder="1" applyAlignment="1">
      <alignment vertical="center"/>
    </xf>
    <xf numFmtId="0" fontId="18" fillId="0" borderId="16" xfId="0" applyFont="1" applyBorder="1" applyAlignment="1">
      <alignment horizontal="left" vertical="center" indent="1"/>
    </xf>
    <xf numFmtId="44" fontId="18" fillId="0" borderId="16" xfId="1" applyFont="1" applyFill="1" applyBorder="1" applyAlignment="1">
      <alignment vertical="center"/>
    </xf>
    <xf numFmtId="0" fontId="18" fillId="0" borderId="16" xfId="0" applyFont="1" applyBorder="1" applyAlignment="1">
      <alignment horizontal="center" vertical="center"/>
    </xf>
    <xf numFmtId="44" fontId="18" fillId="3" borderId="2" xfId="1" applyFont="1" applyFill="1" applyBorder="1" applyAlignment="1">
      <alignment vertical="center"/>
    </xf>
    <xf numFmtId="0" fontId="18" fillId="0" borderId="15" xfId="0" applyFont="1" applyBorder="1" applyAlignment="1">
      <alignment vertical="center"/>
    </xf>
    <xf numFmtId="0" fontId="32" fillId="0" borderId="15" xfId="0" applyFont="1" applyBorder="1" applyAlignment="1">
      <alignment horizontal="left" vertical="center" indent="1"/>
    </xf>
    <xf numFmtId="0" fontId="32" fillId="0" borderId="15" xfId="0" applyFont="1" applyBorder="1" applyAlignment="1">
      <alignment vertical="center"/>
    </xf>
    <xf numFmtId="44" fontId="32" fillId="0" borderId="15" xfId="1" applyFont="1" applyFill="1" applyBorder="1" applyAlignment="1">
      <alignment vertical="center"/>
    </xf>
    <xf numFmtId="0" fontId="32" fillId="0" borderId="15" xfId="0" applyFont="1" applyBorder="1" applyAlignment="1">
      <alignment horizontal="center" vertical="center"/>
    </xf>
    <xf numFmtId="0" fontId="18" fillId="7" borderId="17" xfId="0" applyFont="1" applyFill="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7" borderId="11" xfId="0" applyFont="1" applyFill="1" applyBorder="1" applyAlignment="1">
      <alignment horizontal="center" vertical="center"/>
    </xf>
    <xf numFmtId="9" fontId="18" fillId="0" borderId="8" xfId="1" applyNumberFormat="1" applyFont="1" applyFill="1" applyBorder="1" applyAlignment="1">
      <alignment horizontal="center" vertical="center"/>
    </xf>
    <xf numFmtId="10" fontId="18" fillId="0" borderId="2" xfId="1" applyNumberFormat="1" applyFont="1" applyFill="1" applyBorder="1" applyAlignment="1">
      <alignment horizontal="center" vertical="center"/>
    </xf>
    <xf numFmtId="10" fontId="18" fillId="0" borderId="10" xfId="1" applyNumberFormat="1" applyFont="1" applyFill="1" applyBorder="1" applyAlignment="1">
      <alignment horizontal="center" vertical="center"/>
    </xf>
    <xf numFmtId="0" fontId="32" fillId="0" borderId="0" xfId="0" applyFont="1" applyAlignment="1">
      <alignment horizontal="left" vertical="center" indent="1"/>
    </xf>
    <xf numFmtId="0" fontId="32" fillId="0" borderId="0" xfId="0" applyFont="1" applyAlignment="1">
      <alignment vertical="center"/>
    </xf>
    <xf numFmtId="44" fontId="32" fillId="0" borderId="0" xfId="1" applyFont="1" applyFill="1" applyBorder="1" applyAlignment="1">
      <alignment vertical="center"/>
    </xf>
    <xf numFmtId="0" fontId="32" fillId="0" borderId="0" xfId="0" applyFont="1" applyAlignment="1">
      <alignment horizontal="center" vertical="center"/>
    </xf>
    <xf numFmtId="44" fontId="32" fillId="3" borderId="13" xfId="0" applyNumberFormat="1" applyFont="1" applyFill="1" applyBorder="1" applyAlignment="1">
      <alignment vertical="center"/>
    </xf>
    <xf numFmtId="0" fontId="32" fillId="3" borderId="4" xfId="1" applyNumberFormat="1" applyFont="1" applyFill="1" applyBorder="1" applyAlignment="1">
      <alignment vertical="center"/>
    </xf>
    <xf numFmtId="0" fontId="16" fillId="0" borderId="0" xfId="0" applyFont="1" applyAlignment="1">
      <alignment horizontal="center"/>
    </xf>
    <xf numFmtId="44" fontId="14" fillId="0" borderId="15" xfId="1" applyFont="1" applyFill="1" applyBorder="1" applyAlignment="1">
      <alignment horizontal="left" vertical="center"/>
    </xf>
    <xf numFmtId="44" fontId="14" fillId="5" borderId="13" xfId="1" applyFont="1" applyFill="1" applyBorder="1" applyAlignment="1">
      <alignment horizontal="left" vertical="center"/>
    </xf>
    <xf numFmtId="44" fontId="14" fillId="5" borderId="13" xfId="0" applyNumberFormat="1" applyFont="1" applyFill="1" applyBorder="1" applyAlignment="1">
      <alignment horizontal="left" vertical="center"/>
    </xf>
    <xf numFmtId="0" fontId="14" fillId="5" borderId="13" xfId="0" applyFont="1" applyFill="1" applyBorder="1" applyAlignment="1">
      <alignment horizontal="left" vertical="center"/>
    </xf>
    <xf numFmtId="0" fontId="18" fillId="5" borderId="0" xfId="0" applyFont="1" applyFill="1" applyAlignment="1">
      <alignment horizontal="left" vertical="center" wrapText="1"/>
    </xf>
    <xf numFmtId="0" fontId="14" fillId="0" borderId="0" xfId="0" applyFont="1" applyAlignment="1">
      <alignment horizontal="left" vertical="center" indent="1"/>
    </xf>
    <xf numFmtId="0" fontId="14" fillId="0" borderId="0" xfId="0" applyFont="1" applyAlignment="1">
      <alignment horizontal="left" vertical="center"/>
    </xf>
    <xf numFmtId="0" fontId="18" fillId="5" borderId="1" xfId="0" applyFont="1" applyFill="1" applyBorder="1" applyAlignment="1">
      <alignment horizontal="right" vertical="center" indent="1"/>
    </xf>
    <xf numFmtId="44" fontId="14" fillId="5" borderId="15" xfId="1" applyFont="1" applyFill="1" applyBorder="1" applyAlignment="1">
      <alignment horizontal="left" vertical="center"/>
    </xf>
    <xf numFmtId="0" fontId="14" fillId="5" borderId="0" xfId="0" applyFont="1" applyFill="1" applyAlignment="1">
      <alignment horizontal="right" vertical="center" wrapText="1" indent="1"/>
    </xf>
    <xf numFmtId="0" fontId="14" fillId="0" borderId="0" xfId="0" applyFont="1" applyAlignment="1">
      <alignment horizontal="left" vertical="center" wrapText="1" indent="1"/>
    </xf>
    <xf numFmtId="0" fontId="18" fillId="5" borderId="0" xfId="0" applyFont="1" applyFill="1" applyAlignment="1">
      <alignment horizontal="right" vertical="center" indent="1"/>
    </xf>
    <xf numFmtId="44" fontId="14" fillId="0" borderId="13" xfId="1" applyFont="1" applyFill="1" applyBorder="1" applyAlignment="1">
      <alignment horizontal="left" vertical="center"/>
    </xf>
    <xf numFmtId="14" fontId="18" fillId="0" borderId="0" xfId="0" applyNumberFormat="1" applyFont="1" applyAlignment="1">
      <alignment horizontal="left" vertical="center" indent="1"/>
    </xf>
    <xf numFmtId="0" fontId="18" fillId="0" borderId="0" xfId="0" applyFont="1" applyAlignment="1">
      <alignment horizontal="left" vertical="center" indent="1"/>
    </xf>
    <xf numFmtId="0" fontId="14" fillId="0" borderId="0" xfId="0" applyFont="1" applyAlignment="1">
      <alignment horizontal="center" vertical="center"/>
    </xf>
    <xf numFmtId="0" fontId="19" fillId="3" borderId="0" xfId="0" applyFont="1" applyFill="1" applyAlignment="1">
      <alignment horizontal="right" vertical="center" indent="1"/>
    </xf>
    <xf numFmtId="0" fontId="18" fillId="2" borderId="0" xfId="0" applyFont="1" applyFill="1" applyAlignment="1">
      <alignment horizontal="left" vertical="center" indent="1"/>
    </xf>
    <xf numFmtId="0" fontId="18" fillId="3" borderId="16" xfId="0" applyFont="1" applyFill="1" applyBorder="1" applyAlignment="1">
      <alignment horizontal="center" vertical="center"/>
    </xf>
    <xf numFmtId="0" fontId="17" fillId="3" borderId="14" xfId="0" applyFont="1" applyFill="1" applyBorder="1" applyAlignment="1">
      <alignment horizontal="left" vertical="center" indent="1"/>
    </xf>
    <xf numFmtId="0" fontId="17" fillId="3" borderId="16" xfId="0" applyFont="1" applyFill="1" applyBorder="1" applyAlignment="1">
      <alignment horizontal="left" vertical="center" indent="1"/>
    </xf>
    <xf numFmtId="0" fontId="17" fillId="3" borderId="9" xfId="0" applyFont="1" applyFill="1" applyBorder="1" applyAlignment="1">
      <alignment horizontal="left" vertical="center" indent="1"/>
    </xf>
    <xf numFmtId="0" fontId="17" fillId="3" borderId="0" xfId="0" applyFont="1" applyFill="1" applyAlignment="1">
      <alignment horizontal="left" vertical="center" indent="1"/>
    </xf>
    <xf numFmtId="0" fontId="18" fillId="2" borderId="0" xfId="0" applyFont="1" applyFill="1" applyAlignment="1">
      <alignment horizontal="left" vertical="center" wrapText="1" indent="1"/>
    </xf>
    <xf numFmtId="44" fontId="20" fillId="5" borderId="13" xfId="1" applyFont="1" applyFill="1" applyBorder="1" applyAlignment="1">
      <alignment vertical="center"/>
    </xf>
    <xf numFmtId="44" fontId="20" fillId="5" borderId="4" xfId="1" applyFont="1" applyFill="1" applyBorder="1" applyAlignment="1">
      <alignment vertical="center"/>
    </xf>
    <xf numFmtId="0" fontId="18" fillId="5" borderId="14"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4" xfId="0" applyFont="1" applyFill="1" applyBorder="1" applyAlignment="1">
      <alignment horizontal="center" vertical="center"/>
    </xf>
    <xf numFmtId="0" fontId="14" fillId="2" borderId="0" xfId="0" applyFont="1" applyFill="1" applyAlignment="1">
      <alignment horizontal="left" vertical="center" wrapText="1" indent="1"/>
    </xf>
    <xf numFmtId="0" fontId="32" fillId="3" borderId="3" xfId="0" applyFont="1" applyFill="1" applyBorder="1" applyAlignment="1">
      <alignment horizontal="right" vertical="center" indent="1"/>
    </xf>
    <xf numFmtId="0" fontId="32" fillId="3" borderId="13" xfId="0" applyFont="1" applyFill="1" applyBorder="1" applyAlignment="1">
      <alignment horizontal="right" vertical="center" indent="1"/>
    </xf>
    <xf numFmtId="0" fontId="33"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jp.smartsheet.com/try-it?trp=77928&amp;utm_language=JP&amp;utm_source=template-excel&amp;utm_medium=content&amp;utm_campaign=ic-General+Contractor+Construction+Invoice+Sample-excel-77928-jp&amp;lpa=ic+General+Contractor+Construction+Invoice+Sample+excel+77928+jp" TargetMode="External"/></Relationships>
</file>

<file path=xl/drawings/drawing1.xml><?xml version="1.0" encoding="utf-8"?>
<xdr:wsDr xmlns:xdr="http://schemas.openxmlformats.org/drawingml/2006/spreadsheetDrawing" xmlns:a="http://schemas.openxmlformats.org/drawingml/2006/main">
  <xdr:twoCellAnchor editAs="oneCell">
    <xdr:from>
      <xdr:col>15</xdr:col>
      <xdr:colOff>254000</xdr:colOff>
      <xdr:row>0</xdr:row>
      <xdr:rowOff>25400</xdr:rowOff>
    </xdr:from>
    <xdr:to>
      <xdr:col>21</xdr:col>
      <xdr:colOff>508000</xdr:colOff>
      <xdr:row>0</xdr:row>
      <xdr:rowOff>493029</xdr:rowOff>
    </xdr:to>
    <xdr:pic>
      <xdr:nvPicPr>
        <xdr:cNvPr id="2" name="Picture 1">
          <a:hlinkClick xmlns:r="http://schemas.openxmlformats.org/officeDocument/2006/relationships" r:id="rId1"/>
          <a:extLst>
            <a:ext uri="{FF2B5EF4-FFF2-40B4-BE49-F238E27FC236}">
              <a16:creationId xmlns:a16="http://schemas.microsoft.com/office/drawing/2014/main" id="{044FF4AF-E9A7-9DB6-A7B1-EF63AAE0FED4}"/>
            </a:ext>
          </a:extLst>
        </xdr:cNvPr>
        <xdr:cNvPicPr>
          <a:picLocks noChangeAspect="1"/>
        </xdr:cNvPicPr>
      </xdr:nvPicPr>
      <xdr:blipFill>
        <a:blip xmlns:r="http://schemas.openxmlformats.org/officeDocument/2006/relationships" r:embed="rId2"/>
        <a:stretch>
          <a:fillRect/>
        </a:stretch>
      </xdr:blipFill>
      <xdr:spPr>
        <a:xfrm>
          <a:off x="9372600" y="25400"/>
          <a:ext cx="3530600" cy="4676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jp.smartsheet.com/try-it?trp=77928&amp;utm_language=JP&amp;utm_source=template-excel&amp;utm_medium=content&amp;utm_campaign=ic-General+Contractor+Construction+Invoice+Sample-excel-77928-jp&amp;lpa=ic+General+Contractor+Construction+Invoice+Sample+excel+77928+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1"/>
  <sheetViews>
    <sheetView showGridLines="0" tabSelected="1" workbookViewId="0">
      <pane ySplit="1" topLeftCell="A2" activePane="bottomLeft" state="frozen"/>
      <selection pane="bottomLeft"/>
    </sheetView>
  </sheetViews>
  <sheetFormatPr baseColWidth="10" defaultColWidth="8.83203125" defaultRowHeight="13"/>
  <cols>
    <col min="1" max="1" width="3.33203125" style="7" customWidth="1"/>
    <col min="2" max="2" width="2.83203125" style="7" customWidth="1"/>
    <col min="3" max="3" width="2.6640625" style="7" customWidth="1"/>
    <col min="4" max="4" width="9.1640625" style="7" customWidth="1"/>
    <col min="5" max="5" width="20.1640625" style="7" customWidth="1"/>
    <col min="6" max="6" width="2.83203125" style="7" customWidth="1"/>
    <col min="7" max="7" width="11.83203125" style="7" customWidth="1"/>
    <col min="8" max="8" width="2.83203125" style="7" customWidth="1"/>
    <col min="9" max="9" width="11.83203125" style="7" customWidth="1"/>
    <col min="10" max="10" width="4.6640625" style="7" customWidth="1"/>
    <col min="11" max="11" width="5.5" style="7" customWidth="1"/>
    <col min="12" max="12" width="7.1640625" style="7" customWidth="1"/>
    <col min="13" max="13" width="11.33203125" style="7" customWidth="1"/>
    <col min="14" max="14" width="12.1640625" style="7" customWidth="1"/>
    <col min="15" max="15" width="11.33203125" style="7" customWidth="1"/>
    <col min="16" max="16" width="8.6640625" style="7" customWidth="1"/>
    <col min="17" max="17" width="7.33203125" style="7" customWidth="1"/>
    <col min="18" max="18" width="17.5" style="7" customWidth="1"/>
    <col min="19" max="19" width="2.83203125" style="7" customWidth="1"/>
    <col min="20" max="21" width="3.33203125" style="7" customWidth="1"/>
    <col min="22" max="16384" width="8.83203125" style="7"/>
  </cols>
  <sheetData>
    <row r="1" spans="1:261" s="6" customFormat="1" ht="42" customHeight="1">
      <c r="A1" s="3"/>
      <c r="B1" s="4" t="s">
        <v>2</v>
      </c>
      <c r="C1" s="5"/>
      <c r="D1" s="5"/>
      <c r="E1" s="5"/>
      <c r="F1" s="5"/>
      <c r="G1" s="5"/>
      <c r="H1" s="4"/>
      <c r="I1" s="5"/>
      <c r="J1" s="5"/>
      <c r="K1" s="5"/>
      <c r="L1" s="5"/>
      <c r="M1" s="5"/>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row>
    <row r="2" spans="1:261" ht="29" customHeight="1">
      <c r="B2" s="8" t="s">
        <v>3</v>
      </c>
    </row>
    <row r="3" spans="1:261" ht="20" customHeight="1">
      <c r="B3" s="141" t="s">
        <v>4</v>
      </c>
      <c r="C3" s="142"/>
      <c r="D3" s="142"/>
      <c r="E3" s="142"/>
      <c r="F3" s="142"/>
      <c r="G3" s="142"/>
      <c r="H3" s="9"/>
      <c r="I3" s="10"/>
      <c r="J3" s="10"/>
      <c r="K3" s="10"/>
      <c r="L3" s="10"/>
      <c r="M3" s="140"/>
      <c r="N3" s="140"/>
      <c r="O3" s="140"/>
      <c r="P3" s="140"/>
      <c r="Q3" s="140"/>
      <c r="R3" s="10"/>
      <c r="S3" s="11"/>
    </row>
    <row r="4" spans="1:261" ht="20" customHeight="1">
      <c r="B4" s="143"/>
      <c r="C4" s="144"/>
      <c r="D4" s="144"/>
      <c r="E4" s="144"/>
      <c r="F4" s="144"/>
      <c r="G4" s="144"/>
      <c r="H4" s="12"/>
      <c r="I4" s="13"/>
      <c r="J4" s="13"/>
      <c r="K4" s="13"/>
      <c r="L4" s="13"/>
      <c r="M4" s="13"/>
      <c r="N4" s="138" t="s">
        <v>5</v>
      </c>
      <c r="O4" s="138"/>
      <c r="P4" s="136"/>
      <c r="Q4" s="136"/>
      <c r="R4" s="136"/>
      <c r="S4" s="15"/>
    </row>
    <row r="5" spans="1:261" ht="20" customHeight="1">
      <c r="B5" s="16"/>
      <c r="C5" s="17" t="s">
        <v>6</v>
      </c>
      <c r="D5" s="13"/>
      <c r="E5" s="13"/>
      <c r="F5" s="18"/>
      <c r="G5" s="13"/>
      <c r="H5" s="13"/>
      <c r="I5" s="17" t="s">
        <v>7</v>
      </c>
      <c r="J5" s="18"/>
      <c r="K5" s="13"/>
      <c r="L5" s="19"/>
      <c r="M5" s="13"/>
      <c r="N5" s="14"/>
      <c r="O5" s="14"/>
      <c r="P5" s="13"/>
      <c r="Q5" s="13"/>
      <c r="R5" s="13"/>
      <c r="S5" s="20"/>
    </row>
    <row r="6" spans="1:261" ht="20" customHeight="1">
      <c r="B6" s="21"/>
      <c r="C6" s="139"/>
      <c r="D6" s="139"/>
      <c r="E6" s="139"/>
      <c r="F6" s="139"/>
      <c r="G6" s="139"/>
      <c r="H6" s="13"/>
      <c r="I6" s="145"/>
      <c r="J6" s="145"/>
      <c r="K6" s="145"/>
      <c r="L6" s="145"/>
      <c r="M6" s="145"/>
      <c r="N6" s="138" t="s">
        <v>8</v>
      </c>
      <c r="O6" s="138"/>
      <c r="P6" s="135"/>
      <c r="Q6" s="135"/>
      <c r="R6" s="135"/>
      <c r="S6" s="22"/>
    </row>
    <row r="7" spans="1:261" ht="20" customHeight="1">
      <c r="B7" s="21"/>
      <c r="C7" s="139"/>
      <c r="D7" s="139"/>
      <c r="E7" s="139"/>
      <c r="F7" s="139"/>
      <c r="G7" s="139"/>
      <c r="H7" s="13"/>
      <c r="I7" s="145"/>
      <c r="J7" s="145"/>
      <c r="K7" s="145"/>
      <c r="L7" s="145"/>
      <c r="M7" s="145"/>
      <c r="N7" s="14"/>
      <c r="O7" s="14"/>
      <c r="P7" s="13"/>
      <c r="Q7" s="13"/>
      <c r="R7" s="13"/>
      <c r="S7" s="22"/>
    </row>
    <row r="8" spans="1:261" ht="20" customHeight="1">
      <c r="B8" s="21"/>
      <c r="C8" s="139"/>
      <c r="D8" s="139"/>
      <c r="E8" s="139"/>
      <c r="F8" s="139"/>
      <c r="G8" s="139"/>
      <c r="H8" s="13"/>
      <c r="I8" s="145"/>
      <c r="J8" s="145"/>
      <c r="K8" s="145"/>
      <c r="L8" s="145"/>
      <c r="M8" s="145"/>
      <c r="N8" s="138" t="s">
        <v>9</v>
      </c>
      <c r="O8" s="138"/>
      <c r="P8" s="136"/>
      <c r="Q8" s="136"/>
      <c r="R8" s="136"/>
      <c r="S8" s="22"/>
    </row>
    <row r="9" spans="1:261" ht="20" customHeight="1">
      <c r="B9" s="16"/>
      <c r="C9" s="17" t="s">
        <v>10</v>
      </c>
      <c r="D9" s="13"/>
      <c r="E9" s="13"/>
      <c r="F9" s="18"/>
      <c r="G9" s="13"/>
      <c r="H9" s="18"/>
      <c r="I9" s="13" t="s">
        <v>0</v>
      </c>
      <c r="J9" s="13"/>
      <c r="K9" s="13"/>
      <c r="L9" s="13"/>
      <c r="M9" s="13"/>
      <c r="N9" s="14"/>
      <c r="O9" s="14"/>
      <c r="P9" s="13"/>
      <c r="Q9" s="13"/>
      <c r="R9" s="13"/>
      <c r="S9" s="20"/>
    </row>
    <row r="10" spans="1:261" ht="20" customHeight="1">
      <c r="B10" s="21"/>
      <c r="C10" s="139"/>
      <c r="D10" s="139"/>
      <c r="E10" s="139"/>
      <c r="F10" s="139"/>
      <c r="G10" s="139"/>
      <c r="H10" s="19"/>
      <c r="I10" s="23"/>
      <c r="J10" s="23"/>
      <c r="K10" s="13"/>
      <c r="L10" s="13"/>
      <c r="M10" s="13"/>
      <c r="N10" s="138" t="s">
        <v>11</v>
      </c>
      <c r="O10" s="138"/>
      <c r="P10" s="136"/>
      <c r="Q10" s="136"/>
      <c r="R10" s="136"/>
      <c r="S10" s="22"/>
    </row>
    <row r="11" spans="1:261" ht="20" customHeight="1">
      <c r="B11" s="21"/>
      <c r="C11" s="139"/>
      <c r="D11" s="139"/>
      <c r="E11" s="139"/>
      <c r="F11" s="139"/>
      <c r="G11" s="139"/>
      <c r="H11" s="19"/>
      <c r="I11" s="23"/>
      <c r="J11" s="23"/>
      <c r="K11" s="13"/>
      <c r="L11" s="13"/>
      <c r="M11" s="13"/>
      <c r="N11" s="14"/>
      <c r="O11" s="14"/>
      <c r="P11" s="13"/>
      <c r="Q11" s="13"/>
      <c r="R11" s="13"/>
      <c r="S11" s="22"/>
    </row>
    <row r="12" spans="1:261" ht="20" customHeight="1">
      <c r="B12" s="21"/>
      <c r="C12" s="139"/>
      <c r="D12" s="139"/>
      <c r="E12" s="139"/>
      <c r="F12" s="139"/>
      <c r="G12" s="139"/>
      <c r="H12" s="19"/>
      <c r="I12" s="23"/>
      <c r="J12" s="23"/>
      <c r="K12" s="13"/>
      <c r="L12" s="13"/>
      <c r="M12" s="13"/>
      <c r="N12" s="138" t="s">
        <v>12</v>
      </c>
      <c r="O12" s="138"/>
      <c r="P12" s="136"/>
      <c r="Q12" s="136"/>
      <c r="R12" s="136"/>
      <c r="S12" s="22"/>
    </row>
    <row r="13" spans="1:261" ht="20" customHeight="1" thickBot="1">
      <c r="B13" s="24"/>
      <c r="C13" s="25"/>
      <c r="D13" s="25"/>
      <c r="E13" s="25"/>
      <c r="F13" s="25"/>
      <c r="G13" s="25"/>
      <c r="H13" s="25"/>
      <c r="I13" s="25"/>
      <c r="J13" s="25"/>
      <c r="K13" s="25"/>
      <c r="L13" s="25"/>
      <c r="M13" s="25"/>
      <c r="N13" s="25"/>
      <c r="O13" s="25"/>
      <c r="P13" s="25"/>
      <c r="Q13" s="25"/>
      <c r="R13" s="25"/>
      <c r="S13" s="26"/>
    </row>
    <row r="14" spans="1:261" ht="20" customHeight="1">
      <c r="B14" s="27" t="s">
        <v>13</v>
      </c>
      <c r="C14" s="28"/>
      <c r="D14" s="28"/>
      <c r="E14" s="28"/>
      <c r="F14" s="27"/>
      <c r="G14" s="28"/>
      <c r="H14" s="29"/>
      <c r="I14" s="28"/>
      <c r="J14" s="28"/>
      <c r="K14" s="28" t="s">
        <v>14</v>
      </c>
      <c r="L14" s="28"/>
      <c r="M14" s="28"/>
      <c r="N14" s="28"/>
      <c r="O14" s="28"/>
      <c r="P14" s="28"/>
      <c r="Q14" s="28"/>
      <c r="R14" s="28"/>
      <c r="S14" s="30"/>
    </row>
    <row r="15" spans="1:261" ht="20" customHeight="1">
      <c r="B15" s="31" t="s">
        <v>15</v>
      </c>
      <c r="C15" s="28"/>
      <c r="D15" s="28"/>
      <c r="E15" s="28"/>
      <c r="F15" s="27"/>
      <c r="G15" s="28"/>
      <c r="H15" s="29"/>
      <c r="I15" s="28"/>
      <c r="J15" s="28"/>
      <c r="K15" s="126" t="s">
        <v>16</v>
      </c>
      <c r="L15" s="126"/>
      <c r="M15" s="126"/>
      <c r="N15" s="126"/>
      <c r="O15" s="126"/>
      <c r="P15" s="126"/>
      <c r="Q15" s="126"/>
      <c r="R15" s="126"/>
      <c r="S15" s="30"/>
    </row>
    <row r="16" spans="1:261" ht="20" customHeight="1">
      <c r="B16" s="32" t="s">
        <v>0</v>
      </c>
      <c r="C16" s="28"/>
      <c r="D16" s="28"/>
      <c r="E16" s="28"/>
      <c r="F16" s="32"/>
      <c r="G16" s="28"/>
      <c r="H16" s="28"/>
      <c r="I16" s="28"/>
      <c r="J16" s="28"/>
      <c r="K16" s="126"/>
      <c r="L16" s="126"/>
      <c r="M16" s="126"/>
      <c r="N16" s="126"/>
      <c r="O16" s="126"/>
      <c r="P16" s="126"/>
      <c r="Q16" s="126"/>
      <c r="R16" s="126"/>
      <c r="S16" s="33"/>
    </row>
    <row r="17" spans="2:19" ht="20" customHeight="1">
      <c r="B17" s="34">
        <v>1</v>
      </c>
      <c r="C17" s="35" t="s">
        <v>17</v>
      </c>
      <c r="D17" s="35"/>
      <c r="E17" s="35"/>
      <c r="F17" s="32"/>
      <c r="G17" s="122">
        <v>20000</v>
      </c>
      <c r="H17" s="122"/>
      <c r="I17" s="122"/>
      <c r="J17" s="28"/>
      <c r="K17" s="126"/>
      <c r="L17" s="126"/>
      <c r="M17" s="126"/>
      <c r="N17" s="126"/>
      <c r="O17" s="126"/>
      <c r="P17" s="126"/>
      <c r="Q17" s="126"/>
      <c r="R17" s="126"/>
      <c r="S17" s="33"/>
    </row>
    <row r="18" spans="2:19" ht="20" customHeight="1">
      <c r="B18" s="34">
        <v>2</v>
      </c>
      <c r="C18" s="35" t="s">
        <v>18</v>
      </c>
      <c r="D18" s="35"/>
      <c r="E18" s="35"/>
      <c r="F18" s="32"/>
      <c r="G18" s="123">
        <f>G37</f>
        <v>600</v>
      </c>
      <c r="H18" s="123"/>
      <c r="I18" s="123"/>
      <c r="J18" s="28"/>
      <c r="K18" s="133" t="s">
        <v>19</v>
      </c>
      <c r="L18" s="133"/>
      <c r="M18" s="128"/>
      <c r="N18" s="128"/>
      <c r="O18" s="128"/>
      <c r="P18" s="36" t="s">
        <v>20</v>
      </c>
      <c r="Q18" s="128"/>
      <c r="R18" s="128"/>
      <c r="S18" s="33"/>
    </row>
    <row r="19" spans="2:19" ht="20" customHeight="1">
      <c r="B19" s="34">
        <v>3</v>
      </c>
      <c r="C19" s="35" t="s">
        <v>21</v>
      </c>
      <c r="D19" s="35"/>
      <c r="E19" s="35"/>
      <c r="F19" s="32"/>
      <c r="G19" s="124">
        <f>G17+G18</f>
        <v>20600</v>
      </c>
      <c r="H19" s="124"/>
      <c r="I19" s="125"/>
      <c r="J19" s="28"/>
      <c r="K19" s="28"/>
      <c r="L19" s="28"/>
      <c r="M19" s="28"/>
      <c r="N19" s="28"/>
      <c r="O19" s="28"/>
      <c r="P19" s="28"/>
      <c r="Q19" s="28"/>
      <c r="R19" s="28"/>
      <c r="S19" s="33"/>
    </row>
    <row r="20" spans="2:19" ht="20" customHeight="1">
      <c r="B20" s="34">
        <v>4</v>
      </c>
      <c r="C20" s="35" t="s">
        <v>22</v>
      </c>
      <c r="D20" s="35"/>
      <c r="E20" s="35"/>
      <c r="F20" s="32"/>
      <c r="G20" s="134">
        <v>15000</v>
      </c>
      <c r="H20" s="134"/>
      <c r="I20" s="134"/>
      <c r="J20" s="28"/>
      <c r="K20" s="28" t="s">
        <v>23</v>
      </c>
      <c r="L20" s="127"/>
      <c r="M20" s="127"/>
      <c r="N20" s="37" t="s">
        <v>24</v>
      </c>
      <c r="O20" s="127"/>
      <c r="P20" s="127"/>
      <c r="Q20" s="127"/>
      <c r="R20" s="127"/>
      <c r="S20" s="33"/>
    </row>
    <row r="21" spans="2:19" ht="20" customHeight="1">
      <c r="B21" s="34">
        <v>5</v>
      </c>
      <c r="C21" s="35" t="s">
        <v>25</v>
      </c>
      <c r="D21" s="35"/>
      <c r="E21" s="35"/>
      <c r="F21" s="32"/>
      <c r="G21" s="28"/>
      <c r="H21" s="28"/>
      <c r="I21" s="28"/>
      <c r="J21" s="28"/>
      <c r="K21" s="28" t="s">
        <v>26</v>
      </c>
      <c r="L21" s="28"/>
      <c r="M21" s="28"/>
      <c r="N21" s="28"/>
      <c r="O21" s="28"/>
      <c r="P21" s="28"/>
      <c r="Q21" s="28"/>
      <c r="R21" s="28"/>
      <c r="S21" s="33"/>
    </row>
    <row r="22" spans="2:19" ht="20" customHeight="1">
      <c r="B22" s="34"/>
      <c r="C22" s="35" t="s">
        <v>1</v>
      </c>
      <c r="D22" s="38">
        <v>0.15</v>
      </c>
      <c r="E22" s="35" t="s">
        <v>27</v>
      </c>
      <c r="F22" s="32"/>
      <c r="G22" s="28"/>
      <c r="H22" s="28"/>
      <c r="I22" s="28"/>
      <c r="J22" s="28"/>
      <c r="K22" s="28" t="s">
        <v>28</v>
      </c>
      <c r="M22" s="39" t="s">
        <v>29</v>
      </c>
      <c r="N22" s="137"/>
      <c r="O22" s="137"/>
      <c r="P22" s="28"/>
      <c r="Q22" s="28"/>
      <c r="R22" s="28"/>
      <c r="S22" s="33"/>
    </row>
    <row r="23" spans="2:19" ht="20" customHeight="1">
      <c r="B23" s="34"/>
      <c r="C23" s="35" t="s">
        <v>30</v>
      </c>
      <c r="D23" s="35"/>
      <c r="E23" s="35"/>
      <c r="F23" s="32"/>
      <c r="G23" s="130">
        <f>G20*D22</f>
        <v>2250</v>
      </c>
      <c r="H23" s="130"/>
      <c r="I23" s="130"/>
      <c r="J23" s="28"/>
      <c r="K23" s="28"/>
      <c r="L23" s="28"/>
      <c r="M23" s="28"/>
      <c r="N23" s="28"/>
      <c r="O23" s="28"/>
      <c r="P23" s="28"/>
      <c r="Q23" s="28"/>
      <c r="R23" s="28"/>
      <c r="S23" s="33"/>
    </row>
    <row r="24" spans="2:19" ht="20" customHeight="1">
      <c r="B24" s="34"/>
      <c r="C24" s="35"/>
      <c r="D24" s="35"/>
      <c r="E24" s="35"/>
      <c r="F24" s="32"/>
      <c r="G24" s="28"/>
      <c r="H24" s="28"/>
      <c r="I24" s="28"/>
      <c r="J24" s="28"/>
      <c r="K24" s="131" t="s">
        <v>31</v>
      </c>
      <c r="L24" s="131"/>
      <c r="M24" s="127"/>
      <c r="N24" s="127"/>
      <c r="O24" s="127"/>
      <c r="P24" s="131" t="s">
        <v>32</v>
      </c>
      <c r="Q24" s="131"/>
      <c r="R24" s="127"/>
      <c r="S24" s="33"/>
    </row>
    <row r="25" spans="2:19" ht="20" customHeight="1">
      <c r="B25" s="34">
        <v>6</v>
      </c>
      <c r="C25" s="35" t="s">
        <v>33</v>
      </c>
      <c r="D25" s="35"/>
      <c r="E25" s="35"/>
      <c r="F25" s="32"/>
      <c r="G25" s="130">
        <f>G20-G23</f>
        <v>12750</v>
      </c>
      <c r="H25" s="130"/>
      <c r="I25" s="130"/>
      <c r="J25" s="28"/>
      <c r="K25" s="131"/>
      <c r="L25" s="131"/>
      <c r="M25" s="127"/>
      <c r="N25" s="127"/>
      <c r="O25" s="127"/>
      <c r="P25" s="131"/>
      <c r="Q25" s="131"/>
      <c r="R25" s="127"/>
      <c r="S25" s="33"/>
    </row>
    <row r="26" spans="2:19" ht="20" customHeight="1" thickBot="1">
      <c r="B26" s="34"/>
      <c r="C26" s="35"/>
      <c r="D26" s="35"/>
      <c r="E26" s="35"/>
      <c r="F26" s="32"/>
      <c r="G26" s="28"/>
      <c r="H26" s="28"/>
      <c r="I26" s="28"/>
      <c r="J26" s="28"/>
      <c r="K26" s="40"/>
      <c r="L26" s="40"/>
      <c r="M26" s="40"/>
      <c r="N26" s="40"/>
      <c r="O26" s="40"/>
      <c r="P26" s="40"/>
      <c r="Q26" s="40"/>
      <c r="R26" s="40"/>
      <c r="S26" s="33"/>
    </row>
    <row r="27" spans="2:19" ht="20" customHeight="1">
      <c r="B27" s="34">
        <v>7</v>
      </c>
      <c r="C27" s="35" t="s">
        <v>34</v>
      </c>
      <c r="D27" s="35"/>
      <c r="E27" s="35"/>
      <c r="F27" s="32"/>
      <c r="G27" s="122">
        <v>5000</v>
      </c>
      <c r="H27" s="122"/>
      <c r="I27" s="122"/>
      <c r="J27" s="28"/>
      <c r="K27" s="41" t="s">
        <v>35</v>
      </c>
      <c r="L27" s="28"/>
      <c r="M27" s="28"/>
      <c r="N27" s="28"/>
      <c r="O27" s="39"/>
      <c r="P27" s="39"/>
      <c r="Q27" s="28"/>
      <c r="R27" s="28"/>
      <c r="S27" s="33"/>
    </row>
    <row r="28" spans="2:19" ht="20" customHeight="1">
      <c r="B28" s="34"/>
      <c r="C28" s="35"/>
      <c r="D28" s="35"/>
      <c r="E28" s="35"/>
      <c r="F28" s="32"/>
      <c r="G28" s="28"/>
      <c r="H28" s="28"/>
      <c r="I28" s="28"/>
      <c r="J28" s="28"/>
      <c r="K28" s="126" t="s">
        <v>36</v>
      </c>
      <c r="L28" s="126"/>
      <c r="M28" s="126"/>
      <c r="N28" s="126"/>
      <c r="O28" s="126"/>
      <c r="P28" s="126"/>
      <c r="Q28" s="126"/>
      <c r="R28" s="126"/>
      <c r="S28" s="33"/>
    </row>
    <row r="29" spans="2:19" ht="20" customHeight="1">
      <c r="B29" s="34">
        <v>8</v>
      </c>
      <c r="C29" s="35" t="s">
        <v>37</v>
      </c>
      <c r="D29" s="35"/>
      <c r="E29" s="35"/>
      <c r="F29" s="32"/>
      <c r="G29" s="130">
        <f>G25-G27</f>
        <v>7750</v>
      </c>
      <c r="H29" s="130"/>
      <c r="I29" s="130"/>
      <c r="J29" s="28"/>
      <c r="K29" s="126"/>
      <c r="L29" s="126"/>
      <c r="M29" s="126"/>
      <c r="N29" s="126"/>
      <c r="O29" s="126"/>
      <c r="P29" s="126"/>
      <c r="Q29" s="126"/>
      <c r="R29" s="126"/>
      <c r="S29" s="33"/>
    </row>
    <row r="30" spans="2:19" ht="20" customHeight="1">
      <c r="B30" s="34"/>
      <c r="C30" s="35"/>
      <c r="D30" s="35"/>
      <c r="E30" s="35"/>
      <c r="F30" s="32"/>
      <c r="G30" s="28"/>
      <c r="H30" s="28"/>
      <c r="I30" s="28"/>
      <c r="J30" s="28"/>
      <c r="K30" s="126"/>
      <c r="L30" s="126"/>
      <c r="M30" s="126"/>
      <c r="N30" s="126"/>
      <c r="O30" s="126"/>
      <c r="P30" s="126"/>
      <c r="Q30" s="126"/>
      <c r="R30" s="126"/>
      <c r="S30" s="33"/>
    </row>
    <row r="31" spans="2:19" ht="20" customHeight="1">
      <c r="B31" s="34">
        <v>9</v>
      </c>
      <c r="C31" s="35" t="s">
        <v>38</v>
      </c>
      <c r="D31" s="35"/>
      <c r="E31" s="35"/>
      <c r="F31" s="32"/>
      <c r="G31" s="130">
        <f>G19-G27-G29</f>
        <v>7850</v>
      </c>
      <c r="H31" s="130"/>
      <c r="I31" s="130"/>
      <c r="J31" s="28"/>
      <c r="K31" s="133" t="s">
        <v>39</v>
      </c>
      <c r="L31" s="133"/>
      <c r="M31" s="133"/>
      <c r="N31" s="132"/>
      <c r="O31" s="132"/>
      <c r="P31" s="132"/>
      <c r="Q31" s="42"/>
      <c r="R31" s="42"/>
      <c r="S31" s="33"/>
    </row>
    <row r="32" spans="2:19" ht="20" customHeight="1">
      <c r="B32" s="32"/>
      <c r="C32" s="28"/>
      <c r="D32" s="28"/>
      <c r="E32" s="28"/>
      <c r="F32" s="32"/>
      <c r="G32" s="28"/>
      <c r="H32" s="28"/>
      <c r="I32" s="28"/>
      <c r="J32" s="28"/>
      <c r="K32" s="126" t="s">
        <v>40</v>
      </c>
      <c r="L32" s="126"/>
      <c r="M32" s="126"/>
      <c r="N32" s="126"/>
      <c r="O32" s="126"/>
      <c r="P32" s="126"/>
      <c r="Q32" s="126"/>
      <c r="R32" s="126"/>
      <c r="S32" s="33"/>
    </row>
    <row r="33" spans="1:19" ht="20" customHeight="1">
      <c r="B33" s="150" t="s">
        <v>41</v>
      </c>
      <c r="C33" s="151"/>
      <c r="D33" s="151"/>
      <c r="E33" s="152"/>
      <c r="F33" s="148" t="s">
        <v>42</v>
      </c>
      <c r="G33" s="149"/>
      <c r="H33" s="148" t="s">
        <v>43</v>
      </c>
      <c r="I33" s="149"/>
      <c r="J33" s="28"/>
      <c r="K33" s="126"/>
      <c r="L33" s="126"/>
      <c r="M33" s="126"/>
      <c r="N33" s="126"/>
      <c r="O33" s="126"/>
      <c r="P33" s="126"/>
      <c r="Q33" s="126"/>
      <c r="R33" s="126"/>
      <c r="S33" s="30"/>
    </row>
    <row r="34" spans="1:19" ht="20" customHeight="1">
      <c r="B34" s="129" t="s">
        <v>44</v>
      </c>
      <c r="C34" s="129"/>
      <c r="D34" s="129"/>
      <c r="E34" s="129"/>
      <c r="F34" s="43"/>
      <c r="G34" s="44">
        <v>1000</v>
      </c>
      <c r="H34" s="45"/>
      <c r="I34" s="46">
        <v>400</v>
      </c>
      <c r="J34" s="28"/>
      <c r="K34" s="133" t="s">
        <v>45</v>
      </c>
      <c r="L34" s="133"/>
      <c r="M34" s="153"/>
      <c r="N34" s="153"/>
      <c r="O34" s="153"/>
      <c r="P34" s="47" t="s">
        <v>20</v>
      </c>
      <c r="Q34" s="153"/>
      <c r="R34" s="153"/>
      <c r="S34" s="48"/>
    </row>
    <row r="35" spans="1:19" ht="20" customHeight="1">
      <c r="B35" s="129" t="s">
        <v>46</v>
      </c>
      <c r="C35" s="129"/>
      <c r="D35" s="129"/>
      <c r="E35" s="129"/>
      <c r="F35" s="43"/>
      <c r="G35" s="49">
        <v>0</v>
      </c>
      <c r="H35" s="50"/>
      <c r="I35" s="44">
        <v>0</v>
      </c>
      <c r="J35" s="28"/>
      <c r="K35" s="42"/>
      <c r="L35" s="42"/>
      <c r="M35" s="42"/>
      <c r="N35" s="42"/>
      <c r="O35" s="42"/>
      <c r="P35" s="42"/>
      <c r="Q35" s="42"/>
      <c r="R35" s="42"/>
      <c r="S35" s="48"/>
    </row>
    <row r="36" spans="1:19" ht="20" customHeight="1">
      <c r="B36" s="129" t="s">
        <v>47</v>
      </c>
      <c r="C36" s="129"/>
      <c r="D36" s="129"/>
      <c r="E36" s="129"/>
      <c r="F36" s="51"/>
      <c r="G36" s="52">
        <f>G34+G35</f>
        <v>1000</v>
      </c>
      <c r="H36" s="53"/>
      <c r="I36" s="54">
        <f>I34+I35</f>
        <v>400</v>
      </c>
      <c r="J36" s="28"/>
      <c r="K36" s="28" t="s">
        <v>48</v>
      </c>
      <c r="L36" s="28"/>
      <c r="M36" s="28"/>
      <c r="N36" s="28"/>
      <c r="O36" s="28"/>
      <c r="P36" s="28"/>
      <c r="Q36" s="28"/>
      <c r="R36" s="28"/>
      <c r="S36" s="33"/>
    </row>
    <row r="37" spans="1:19" ht="22" customHeight="1">
      <c r="B37" s="129" t="s">
        <v>49</v>
      </c>
      <c r="C37" s="129"/>
      <c r="D37" s="129"/>
      <c r="E37" s="129"/>
      <c r="F37" s="55"/>
      <c r="G37" s="146">
        <f>G36-I36</f>
        <v>600</v>
      </c>
      <c r="H37" s="146"/>
      <c r="I37" s="147"/>
      <c r="J37" s="53"/>
      <c r="K37" s="53"/>
      <c r="L37" s="53"/>
      <c r="M37" s="53"/>
      <c r="N37" s="53"/>
      <c r="O37" s="53"/>
      <c r="P37" s="53"/>
      <c r="Q37" s="53"/>
      <c r="R37" s="53"/>
      <c r="S37" s="56"/>
    </row>
    <row r="38" spans="1:19" ht="15" customHeight="1"/>
    <row r="39" spans="1:19" s="58" customFormat="1" ht="50" customHeight="1">
      <c r="A39" s="57"/>
      <c r="B39" s="156" t="s">
        <v>233</v>
      </c>
      <c r="C39" s="156"/>
      <c r="D39" s="156"/>
      <c r="E39" s="156"/>
      <c r="F39" s="156"/>
      <c r="G39" s="156"/>
      <c r="H39" s="156"/>
      <c r="I39" s="156"/>
      <c r="J39" s="156"/>
      <c r="K39" s="156"/>
      <c r="L39" s="156"/>
      <c r="M39" s="156"/>
      <c r="N39" s="156"/>
      <c r="O39" s="156"/>
      <c r="P39" s="156"/>
      <c r="Q39" s="156"/>
      <c r="R39" s="156"/>
      <c r="S39" s="156"/>
    </row>
    <row r="40" spans="1:19" ht="14" customHeight="1">
      <c r="B40" s="59"/>
      <c r="C40" s="59"/>
      <c r="D40" s="59"/>
      <c r="E40" s="59"/>
      <c r="F40" s="59"/>
      <c r="G40" s="59"/>
      <c r="H40" s="59"/>
      <c r="I40" s="59"/>
      <c r="J40" s="59"/>
      <c r="K40" s="59"/>
      <c r="L40" s="59"/>
      <c r="M40" s="59"/>
      <c r="N40" s="59"/>
      <c r="O40" s="59"/>
      <c r="P40" s="59"/>
      <c r="Q40" s="59"/>
      <c r="R40" s="59"/>
      <c r="S40" s="59"/>
    </row>
    <row r="41" spans="1:19" ht="14" customHeight="1">
      <c r="B41" s="59"/>
      <c r="C41" s="59"/>
      <c r="D41" s="59"/>
      <c r="E41" s="59"/>
      <c r="F41" s="59"/>
      <c r="G41" s="59"/>
      <c r="H41" s="59"/>
      <c r="I41" s="59"/>
      <c r="J41" s="59"/>
      <c r="K41" s="59"/>
      <c r="L41" s="59"/>
      <c r="M41" s="59"/>
      <c r="N41" s="59"/>
      <c r="O41" s="59"/>
      <c r="P41" s="59"/>
      <c r="Q41" s="59"/>
      <c r="R41" s="59"/>
      <c r="S41" s="59"/>
    </row>
  </sheetData>
  <mergeCells count="52">
    <mergeCell ref="B37:E37"/>
    <mergeCell ref="G37:I37"/>
    <mergeCell ref="K28:R30"/>
    <mergeCell ref="K32:R33"/>
    <mergeCell ref="G25:I25"/>
    <mergeCell ref="G27:I27"/>
    <mergeCell ref="G29:I29"/>
    <mergeCell ref="G31:I31"/>
    <mergeCell ref="F33:G33"/>
    <mergeCell ref="H33:I33"/>
    <mergeCell ref="B33:E33"/>
    <mergeCell ref="Q34:R34"/>
    <mergeCell ref="P24:Q25"/>
    <mergeCell ref="R24:R25"/>
    <mergeCell ref="M34:O34"/>
    <mergeCell ref="P4:R4"/>
    <mergeCell ref="M3:N3"/>
    <mergeCell ref="O3:Q3"/>
    <mergeCell ref="B3:G4"/>
    <mergeCell ref="C6:G8"/>
    <mergeCell ref="I6:M8"/>
    <mergeCell ref="N4:O4"/>
    <mergeCell ref="N6:O6"/>
    <mergeCell ref="N8:O8"/>
    <mergeCell ref="P8:R8"/>
    <mergeCell ref="G20:I20"/>
    <mergeCell ref="M24:O25"/>
    <mergeCell ref="P6:R6"/>
    <mergeCell ref="P12:R12"/>
    <mergeCell ref="K18:L18"/>
    <mergeCell ref="N22:O22"/>
    <mergeCell ref="O20:R20"/>
    <mergeCell ref="P10:R10"/>
    <mergeCell ref="N10:O10"/>
    <mergeCell ref="N12:O12"/>
    <mergeCell ref="C10:G12"/>
    <mergeCell ref="B39:S39"/>
    <mergeCell ref="G17:I17"/>
    <mergeCell ref="G18:I18"/>
    <mergeCell ref="G19:I19"/>
    <mergeCell ref="K15:R17"/>
    <mergeCell ref="L20:M20"/>
    <mergeCell ref="M18:O18"/>
    <mergeCell ref="Q18:R18"/>
    <mergeCell ref="B35:E35"/>
    <mergeCell ref="B36:E36"/>
    <mergeCell ref="G23:I23"/>
    <mergeCell ref="K24:L25"/>
    <mergeCell ref="N31:P31"/>
    <mergeCell ref="B34:E34"/>
    <mergeCell ref="K31:M31"/>
    <mergeCell ref="K34:L34"/>
  </mergeCells>
  <phoneticPr fontId="3" type="noConversion"/>
  <hyperlinks>
    <hyperlink ref="B39:S39" r:id="rId1" display="ここをクリックして Smartsheet で作成" xr:uid="{46077052-006E-42E2-A09E-F5DE899A3840}"/>
  </hyperlinks>
  <printOptions horizontalCentered="1"/>
  <pageMargins left="0.25" right="0.25" top="0.25" bottom="0.25" header="0" footer="0"/>
  <pageSetup scale="8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79998168889431442"/>
    <pageSetUpPr fitToPage="1"/>
  </sheetPr>
  <dimension ref="B1:FF39"/>
  <sheetViews>
    <sheetView showGridLines="0" workbookViewId="0">
      <pane ySplit="1" topLeftCell="A2" activePane="bottomLeft" state="frozen"/>
      <selection pane="bottomLeft" activeCell="Z6" sqref="Z6"/>
    </sheetView>
  </sheetViews>
  <sheetFormatPr baseColWidth="10" defaultColWidth="8.83203125" defaultRowHeight="13"/>
  <cols>
    <col min="1" max="1" width="3.33203125" style="7" customWidth="1"/>
    <col min="2" max="2" width="2.83203125" style="7" customWidth="1"/>
    <col min="3" max="3" width="2.6640625" style="7" customWidth="1"/>
    <col min="4" max="4" width="9.1640625" style="7" customWidth="1"/>
    <col min="5" max="5" width="20.1640625" style="7" customWidth="1"/>
    <col min="6" max="6" width="2.83203125" style="7" customWidth="1"/>
    <col min="7" max="7" width="11.83203125" style="7" customWidth="1"/>
    <col min="8" max="8" width="2.83203125" style="7" customWidth="1"/>
    <col min="9" max="9" width="11.83203125" style="7" customWidth="1"/>
    <col min="10" max="10" width="4.6640625" style="7" customWidth="1"/>
    <col min="11" max="11" width="5.5" style="7" customWidth="1"/>
    <col min="12" max="12" width="7.1640625" style="7" customWidth="1"/>
    <col min="13" max="13" width="11.33203125" style="7" customWidth="1"/>
    <col min="14" max="14" width="12.1640625" style="7" customWidth="1"/>
    <col min="15" max="15" width="11.33203125" style="7" customWidth="1"/>
    <col min="16" max="16" width="8.6640625" style="7" customWidth="1"/>
    <col min="17" max="17" width="7.33203125" style="7" customWidth="1"/>
    <col min="18" max="18" width="17.5" style="7" customWidth="1"/>
    <col min="19" max="19" width="2.83203125" style="7" customWidth="1"/>
    <col min="20" max="21" width="3.33203125" style="7" customWidth="1"/>
    <col min="22" max="16384" width="8.83203125" style="7"/>
  </cols>
  <sheetData>
    <row r="1" spans="2:162" s="64" customFormat="1" ht="45" customHeight="1">
      <c r="B1" s="60" t="s">
        <v>50</v>
      </c>
      <c r="C1" s="61"/>
      <c r="D1" s="61"/>
      <c r="E1" s="62"/>
      <c r="F1" s="62"/>
      <c r="G1" s="62"/>
      <c r="H1" s="62"/>
      <c r="I1" s="62"/>
      <c r="J1" s="63"/>
      <c r="K1" s="63"/>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row>
    <row r="2" spans="2:162" ht="20" customHeight="1">
      <c r="B2" s="141" t="s">
        <v>4</v>
      </c>
      <c r="C2" s="142"/>
      <c r="D2" s="142"/>
      <c r="E2" s="142"/>
      <c r="F2" s="142"/>
      <c r="G2" s="142"/>
      <c r="H2" s="9"/>
      <c r="I2" s="10"/>
      <c r="J2" s="10"/>
      <c r="K2" s="10"/>
      <c r="L2" s="10"/>
      <c r="M2" s="140"/>
      <c r="N2" s="140"/>
      <c r="O2" s="140"/>
      <c r="P2" s="140"/>
      <c r="Q2" s="140"/>
      <c r="R2" s="10"/>
      <c r="S2" s="11"/>
    </row>
    <row r="3" spans="2:162" ht="20" customHeight="1">
      <c r="B3" s="143"/>
      <c r="C3" s="144"/>
      <c r="D3" s="144"/>
      <c r="E3" s="144"/>
      <c r="F3" s="144"/>
      <c r="G3" s="144"/>
      <c r="H3" s="12"/>
      <c r="I3" s="13"/>
      <c r="J3" s="13"/>
      <c r="K3" s="13"/>
      <c r="L3" s="13"/>
      <c r="M3" s="13"/>
      <c r="N3" s="138" t="s">
        <v>5</v>
      </c>
      <c r="O3" s="138"/>
      <c r="P3" s="136"/>
      <c r="Q3" s="136"/>
      <c r="R3" s="136"/>
      <c r="S3" s="15"/>
    </row>
    <row r="4" spans="2:162" ht="20" customHeight="1">
      <c r="B4" s="16"/>
      <c r="C4" s="17" t="s">
        <v>6</v>
      </c>
      <c r="D4" s="13"/>
      <c r="E4" s="13"/>
      <c r="F4" s="18"/>
      <c r="G4" s="13"/>
      <c r="H4" s="13"/>
      <c r="I4" s="17" t="s">
        <v>7</v>
      </c>
      <c r="J4" s="18"/>
      <c r="K4" s="13"/>
      <c r="L4" s="19"/>
      <c r="M4" s="13"/>
      <c r="N4" s="14"/>
      <c r="O4" s="14"/>
      <c r="P4" s="13"/>
      <c r="Q4" s="13"/>
      <c r="R4" s="13"/>
      <c r="S4" s="20"/>
    </row>
    <row r="5" spans="2:162" ht="20" customHeight="1">
      <c r="B5" s="21"/>
      <c r="C5" s="139"/>
      <c r="D5" s="139"/>
      <c r="E5" s="139"/>
      <c r="F5" s="139"/>
      <c r="G5" s="139"/>
      <c r="H5" s="13"/>
      <c r="I5" s="145"/>
      <c r="J5" s="145"/>
      <c r="K5" s="145"/>
      <c r="L5" s="145"/>
      <c r="M5" s="145"/>
      <c r="N5" s="138" t="s">
        <v>8</v>
      </c>
      <c r="O5" s="138"/>
      <c r="P5" s="135"/>
      <c r="Q5" s="135"/>
      <c r="R5" s="135"/>
      <c r="S5" s="22"/>
    </row>
    <row r="6" spans="2:162" ht="20" customHeight="1">
      <c r="B6" s="21"/>
      <c r="C6" s="139"/>
      <c r="D6" s="139"/>
      <c r="E6" s="139"/>
      <c r="F6" s="139"/>
      <c r="G6" s="139"/>
      <c r="H6" s="13"/>
      <c r="I6" s="145"/>
      <c r="J6" s="145"/>
      <c r="K6" s="145"/>
      <c r="L6" s="145"/>
      <c r="M6" s="145"/>
      <c r="N6" s="14"/>
      <c r="O6" s="14"/>
      <c r="P6" s="13"/>
      <c r="Q6" s="13"/>
      <c r="R6" s="13"/>
      <c r="S6" s="22"/>
    </row>
    <row r="7" spans="2:162" ht="20" customHeight="1">
      <c r="B7" s="21"/>
      <c r="C7" s="139"/>
      <c r="D7" s="139"/>
      <c r="E7" s="139"/>
      <c r="F7" s="139"/>
      <c r="G7" s="139"/>
      <c r="H7" s="13"/>
      <c r="I7" s="145"/>
      <c r="J7" s="145"/>
      <c r="K7" s="145"/>
      <c r="L7" s="145"/>
      <c r="M7" s="145"/>
      <c r="N7" s="138" t="s">
        <v>9</v>
      </c>
      <c r="O7" s="138"/>
      <c r="P7" s="136"/>
      <c r="Q7" s="136"/>
      <c r="R7" s="136"/>
      <c r="S7" s="22"/>
    </row>
    <row r="8" spans="2:162" ht="20" customHeight="1">
      <c r="B8" s="16"/>
      <c r="C8" s="17" t="s">
        <v>10</v>
      </c>
      <c r="D8" s="13"/>
      <c r="E8" s="13"/>
      <c r="F8" s="18"/>
      <c r="G8" s="13"/>
      <c r="H8" s="18"/>
      <c r="I8" s="13" t="s">
        <v>0</v>
      </c>
      <c r="J8" s="13"/>
      <c r="K8" s="13"/>
      <c r="L8" s="13"/>
      <c r="M8" s="13"/>
      <c r="N8" s="14"/>
      <c r="O8" s="14"/>
      <c r="P8" s="13"/>
      <c r="Q8" s="13"/>
      <c r="R8" s="13"/>
      <c r="S8" s="20"/>
    </row>
    <row r="9" spans="2:162" ht="20" customHeight="1">
      <c r="B9" s="21"/>
      <c r="C9" s="139"/>
      <c r="D9" s="139"/>
      <c r="E9" s="139"/>
      <c r="F9" s="139"/>
      <c r="G9" s="139"/>
      <c r="H9" s="19"/>
      <c r="I9" s="23"/>
      <c r="J9" s="23"/>
      <c r="K9" s="13"/>
      <c r="L9" s="13"/>
      <c r="M9" s="13"/>
      <c r="N9" s="138" t="s">
        <v>11</v>
      </c>
      <c r="O9" s="138"/>
      <c r="P9" s="136"/>
      <c r="Q9" s="136"/>
      <c r="R9" s="136"/>
      <c r="S9" s="22"/>
    </row>
    <row r="10" spans="2:162" ht="20" customHeight="1">
      <c r="B10" s="21"/>
      <c r="C10" s="139"/>
      <c r="D10" s="139"/>
      <c r="E10" s="139"/>
      <c r="F10" s="139"/>
      <c r="G10" s="139"/>
      <c r="H10" s="19"/>
      <c r="I10" s="23"/>
      <c r="J10" s="23"/>
      <c r="K10" s="13"/>
      <c r="L10" s="13"/>
      <c r="M10" s="13"/>
      <c r="N10" s="14"/>
      <c r="O10" s="14"/>
      <c r="P10" s="13"/>
      <c r="Q10" s="13"/>
      <c r="R10" s="13"/>
      <c r="S10" s="22"/>
    </row>
    <row r="11" spans="2:162" ht="20" customHeight="1">
      <c r="B11" s="21"/>
      <c r="C11" s="139"/>
      <c r="D11" s="139"/>
      <c r="E11" s="139"/>
      <c r="F11" s="139"/>
      <c r="G11" s="139"/>
      <c r="H11" s="19"/>
      <c r="I11" s="23"/>
      <c r="J11" s="23"/>
      <c r="K11" s="13"/>
      <c r="L11" s="13"/>
      <c r="M11" s="13"/>
      <c r="N11" s="138" t="s">
        <v>12</v>
      </c>
      <c r="O11" s="138"/>
      <c r="P11" s="136"/>
      <c r="Q11" s="136"/>
      <c r="R11" s="136"/>
      <c r="S11" s="22"/>
    </row>
    <row r="12" spans="2:162" ht="20" customHeight="1" thickBot="1">
      <c r="B12" s="24"/>
      <c r="C12" s="25"/>
      <c r="D12" s="25"/>
      <c r="E12" s="25"/>
      <c r="F12" s="25"/>
      <c r="G12" s="25"/>
      <c r="H12" s="25"/>
      <c r="I12" s="25"/>
      <c r="J12" s="25"/>
      <c r="K12" s="25"/>
      <c r="L12" s="25"/>
      <c r="M12" s="25"/>
      <c r="N12" s="25"/>
      <c r="O12" s="25"/>
      <c r="P12" s="25"/>
      <c r="Q12" s="25"/>
      <c r="R12" s="25"/>
      <c r="S12" s="26"/>
    </row>
    <row r="13" spans="2:162" ht="20" customHeight="1">
      <c r="B13" s="27" t="s">
        <v>13</v>
      </c>
      <c r="C13" s="28"/>
      <c r="D13" s="28"/>
      <c r="E13" s="28"/>
      <c r="F13" s="27"/>
      <c r="G13" s="28"/>
      <c r="H13" s="29"/>
      <c r="I13" s="28"/>
      <c r="J13" s="28"/>
      <c r="K13" s="28" t="s">
        <v>14</v>
      </c>
      <c r="L13" s="28"/>
      <c r="M13" s="28"/>
      <c r="N13" s="28"/>
      <c r="O13" s="28"/>
      <c r="P13" s="28"/>
      <c r="Q13" s="28"/>
      <c r="R13" s="28"/>
      <c r="S13" s="30"/>
    </row>
    <row r="14" spans="2:162" ht="20" customHeight="1">
      <c r="B14" s="31" t="s">
        <v>15</v>
      </c>
      <c r="C14" s="28"/>
      <c r="D14" s="28"/>
      <c r="E14" s="28"/>
      <c r="F14" s="27"/>
      <c r="G14" s="28"/>
      <c r="H14" s="29"/>
      <c r="I14" s="28"/>
      <c r="J14" s="28"/>
      <c r="K14" s="126" t="s">
        <v>16</v>
      </c>
      <c r="L14" s="126"/>
      <c r="M14" s="126"/>
      <c r="N14" s="126"/>
      <c r="O14" s="126"/>
      <c r="P14" s="126"/>
      <c r="Q14" s="126"/>
      <c r="R14" s="126"/>
      <c r="S14" s="30"/>
    </row>
    <row r="15" spans="2:162" ht="20" customHeight="1">
      <c r="B15" s="32" t="s">
        <v>0</v>
      </c>
      <c r="C15" s="28"/>
      <c r="D15" s="28"/>
      <c r="E15" s="28"/>
      <c r="F15" s="32"/>
      <c r="G15" s="28"/>
      <c r="H15" s="28"/>
      <c r="I15" s="28"/>
      <c r="J15" s="28"/>
      <c r="K15" s="126"/>
      <c r="L15" s="126"/>
      <c r="M15" s="126"/>
      <c r="N15" s="126"/>
      <c r="O15" s="126"/>
      <c r="P15" s="126"/>
      <c r="Q15" s="126"/>
      <c r="R15" s="126"/>
      <c r="S15" s="33"/>
    </row>
    <row r="16" spans="2:162" ht="20" customHeight="1">
      <c r="B16" s="34">
        <v>1</v>
      </c>
      <c r="C16" s="35" t="s">
        <v>17</v>
      </c>
      <c r="D16" s="35"/>
      <c r="E16" s="35"/>
      <c r="F16" s="32"/>
      <c r="G16" s="122">
        <v>0</v>
      </c>
      <c r="H16" s="122"/>
      <c r="I16" s="122"/>
      <c r="J16" s="28"/>
      <c r="K16" s="126"/>
      <c r="L16" s="126"/>
      <c r="M16" s="126"/>
      <c r="N16" s="126"/>
      <c r="O16" s="126"/>
      <c r="P16" s="126"/>
      <c r="Q16" s="126"/>
      <c r="R16" s="126"/>
      <c r="S16" s="33"/>
    </row>
    <row r="17" spans="2:19" ht="20" customHeight="1">
      <c r="B17" s="34">
        <v>2</v>
      </c>
      <c r="C17" s="35" t="s">
        <v>18</v>
      </c>
      <c r="D17" s="35"/>
      <c r="E17" s="35"/>
      <c r="F17" s="32"/>
      <c r="G17" s="123">
        <f>G36</f>
        <v>0</v>
      </c>
      <c r="H17" s="123"/>
      <c r="I17" s="123"/>
      <c r="J17" s="28"/>
      <c r="K17" s="133" t="s">
        <v>19</v>
      </c>
      <c r="L17" s="133"/>
      <c r="M17" s="128"/>
      <c r="N17" s="128"/>
      <c r="O17" s="128"/>
      <c r="P17" s="36" t="s">
        <v>20</v>
      </c>
      <c r="Q17" s="128"/>
      <c r="R17" s="128"/>
      <c r="S17" s="33"/>
    </row>
    <row r="18" spans="2:19" ht="20" customHeight="1">
      <c r="B18" s="34">
        <v>3</v>
      </c>
      <c r="C18" s="35" t="s">
        <v>21</v>
      </c>
      <c r="D18" s="35"/>
      <c r="E18" s="35"/>
      <c r="F18" s="32"/>
      <c r="G18" s="124">
        <f>G16+G17</f>
        <v>0</v>
      </c>
      <c r="H18" s="124"/>
      <c r="I18" s="125"/>
      <c r="J18" s="28"/>
      <c r="K18" s="28"/>
      <c r="L18" s="28"/>
      <c r="M18" s="28"/>
      <c r="N18" s="28"/>
      <c r="O18" s="28"/>
      <c r="P18" s="28"/>
      <c r="Q18" s="28"/>
      <c r="R18" s="28"/>
      <c r="S18" s="33"/>
    </row>
    <row r="19" spans="2:19" ht="20" customHeight="1">
      <c r="B19" s="34">
        <v>4</v>
      </c>
      <c r="C19" s="35" t="s">
        <v>22</v>
      </c>
      <c r="D19" s="35"/>
      <c r="E19" s="35"/>
      <c r="F19" s="32"/>
      <c r="G19" s="134">
        <v>0</v>
      </c>
      <c r="H19" s="134"/>
      <c r="I19" s="134"/>
      <c r="J19" s="28"/>
      <c r="K19" s="28" t="s">
        <v>23</v>
      </c>
      <c r="L19" s="127"/>
      <c r="M19" s="127"/>
      <c r="N19" s="37" t="s">
        <v>24</v>
      </c>
      <c r="O19" s="127"/>
      <c r="P19" s="127"/>
      <c r="Q19" s="127"/>
      <c r="R19" s="127"/>
      <c r="S19" s="33"/>
    </row>
    <row r="20" spans="2:19" ht="20" customHeight="1">
      <c r="B20" s="34">
        <v>5</v>
      </c>
      <c r="C20" s="35" t="s">
        <v>25</v>
      </c>
      <c r="D20" s="35"/>
      <c r="E20" s="35"/>
      <c r="F20" s="32"/>
      <c r="G20" s="28"/>
      <c r="H20" s="28"/>
      <c r="I20" s="28"/>
      <c r="J20" s="28"/>
      <c r="K20" s="28" t="s">
        <v>26</v>
      </c>
      <c r="L20" s="28"/>
      <c r="M20" s="28"/>
      <c r="N20" s="28"/>
      <c r="O20" s="28"/>
      <c r="P20" s="28"/>
      <c r="Q20" s="28"/>
      <c r="R20" s="28"/>
      <c r="S20" s="33"/>
    </row>
    <row r="21" spans="2:19" ht="20" customHeight="1">
      <c r="B21" s="34"/>
      <c r="C21" s="35" t="s">
        <v>1</v>
      </c>
      <c r="D21" s="38">
        <v>0</v>
      </c>
      <c r="E21" s="35" t="s">
        <v>27</v>
      </c>
      <c r="F21" s="32"/>
      <c r="G21" s="28"/>
      <c r="H21" s="28"/>
      <c r="I21" s="28"/>
      <c r="J21" s="28"/>
      <c r="K21" s="28" t="s">
        <v>28</v>
      </c>
      <c r="M21" s="39" t="s">
        <v>29</v>
      </c>
      <c r="N21" s="137"/>
      <c r="O21" s="137"/>
      <c r="P21" s="28"/>
      <c r="Q21" s="28"/>
      <c r="R21" s="28"/>
      <c r="S21" s="33"/>
    </row>
    <row r="22" spans="2:19" ht="20" customHeight="1">
      <c r="B22" s="34"/>
      <c r="C22" s="35" t="s">
        <v>30</v>
      </c>
      <c r="D22" s="35"/>
      <c r="E22" s="35"/>
      <c r="F22" s="32"/>
      <c r="G22" s="130">
        <f>G19*D21</f>
        <v>0</v>
      </c>
      <c r="H22" s="130"/>
      <c r="I22" s="130"/>
      <c r="J22" s="28"/>
      <c r="K22" s="28"/>
      <c r="L22" s="28"/>
      <c r="M22" s="28"/>
      <c r="N22" s="28"/>
      <c r="O22" s="28"/>
      <c r="P22" s="28"/>
      <c r="Q22" s="28"/>
      <c r="R22" s="28"/>
      <c r="S22" s="33"/>
    </row>
    <row r="23" spans="2:19" ht="20" customHeight="1">
      <c r="B23" s="34"/>
      <c r="C23" s="35"/>
      <c r="D23" s="35"/>
      <c r="E23" s="35"/>
      <c r="F23" s="32"/>
      <c r="G23" s="28"/>
      <c r="H23" s="28"/>
      <c r="I23" s="28"/>
      <c r="J23" s="28"/>
      <c r="K23" s="131" t="s">
        <v>31</v>
      </c>
      <c r="L23" s="131"/>
      <c r="M23" s="127"/>
      <c r="N23" s="127"/>
      <c r="O23" s="127"/>
      <c r="P23" s="131" t="s">
        <v>32</v>
      </c>
      <c r="Q23" s="131"/>
      <c r="R23" s="127"/>
      <c r="S23" s="33"/>
    </row>
    <row r="24" spans="2:19" ht="20" customHeight="1">
      <c r="B24" s="34">
        <v>6</v>
      </c>
      <c r="C24" s="35" t="s">
        <v>33</v>
      </c>
      <c r="D24" s="35"/>
      <c r="E24" s="35"/>
      <c r="F24" s="32"/>
      <c r="G24" s="130">
        <f>G19-G22</f>
        <v>0</v>
      </c>
      <c r="H24" s="130"/>
      <c r="I24" s="130"/>
      <c r="J24" s="28"/>
      <c r="K24" s="131"/>
      <c r="L24" s="131"/>
      <c r="M24" s="127"/>
      <c r="N24" s="127"/>
      <c r="O24" s="127"/>
      <c r="P24" s="131"/>
      <c r="Q24" s="131"/>
      <c r="R24" s="127"/>
      <c r="S24" s="33"/>
    </row>
    <row r="25" spans="2:19" ht="20" customHeight="1" thickBot="1">
      <c r="B25" s="34"/>
      <c r="C25" s="35"/>
      <c r="D25" s="35"/>
      <c r="E25" s="35"/>
      <c r="F25" s="32"/>
      <c r="G25" s="28"/>
      <c r="H25" s="28"/>
      <c r="I25" s="28"/>
      <c r="J25" s="28"/>
      <c r="K25" s="40"/>
      <c r="L25" s="40"/>
      <c r="M25" s="40"/>
      <c r="N25" s="40"/>
      <c r="O25" s="40"/>
      <c r="P25" s="40"/>
      <c r="Q25" s="40"/>
      <c r="R25" s="40"/>
      <c r="S25" s="33"/>
    </row>
    <row r="26" spans="2:19" ht="20" customHeight="1">
      <c r="B26" s="34">
        <v>7</v>
      </c>
      <c r="C26" s="35" t="s">
        <v>34</v>
      </c>
      <c r="D26" s="35"/>
      <c r="E26" s="35"/>
      <c r="F26" s="32"/>
      <c r="G26" s="122">
        <v>0</v>
      </c>
      <c r="H26" s="122"/>
      <c r="I26" s="122"/>
      <c r="J26" s="28"/>
      <c r="K26" s="41" t="s">
        <v>35</v>
      </c>
      <c r="L26" s="28"/>
      <c r="M26" s="28"/>
      <c r="N26" s="28"/>
      <c r="O26" s="39"/>
      <c r="P26" s="39"/>
      <c r="Q26" s="28"/>
      <c r="R26" s="28"/>
      <c r="S26" s="33"/>
    </row>
    <row r="27" spans="2:19" ht="20" customHeight="1">
      <c r="B27" s="34"/>
      <c r="C27" s="35"/>
      <c r="D27" s="35"/>
      <c r="E27" s="35"/>
      <c r="F27" s="32"/>
      <c r="G27" s="28"/>
      <c r="H27" s="28"/>
      <c r="I27" s="28"/>
      <c r="J27" s="28"/>
      <c r="K27" s="126" t="s">
        <v>36</v>
      </c>
      <c r="L27" s="126"/>
      <c r="M27" s="126"/>
      <c r="N27" s="126"/>
      <c r="O27" s="126"/>
      <c r="P27" s="126"/>
      <c r="Q27" s="126"/>
      <c r="R27" s="126"/>
      <c r="S27" s="33"/>
    </row>
    <row r="28" spans="2:19" ht="20" customHeight="1">
      <c r="B28" s="34">
        <v>8</v>
      </c>
      <c r="C28" s="35" t="s">
        <v>37</v>
      </c>
      <c r="D28" s="35"/>
      <c r="E28" s="35"/>
      <c r="F28" s="32"/>
      <c r="G28" s="130">
        <f>G24-G26</f>
        <v>0</v>
      </c>
      <c r="H28" s="130"/>
      <c r="I28" s="130"/>
      <c r="J28" s="28"/>
      <c r="K28" s="126"/>
      <c r="L28" s="126"/>
      <c r="M28" s="126"/>
      <c r="N28" s="126"/>
      <c r="O28" s="126"/>
      <c r="P28" s="126"/>
      <c r="Q28" s="126"/>
      <c r="R28" s="126"/>
      <c r="S28" s="33"/>
    </row>
    <row r="29" spans="2:19" ht="20" customHeight="1">
      <c r="B29" s="34"/>
      <c r="C29" s="35"/>
      <c r="D29" s="35"/>
      <c r="E29" s="35"/>
      <c r="F29" s="32"/>
      <c r="G29" s="28"/>
      <c r="H29" s="28"/>
      <c r="I29" s="28"/>
      <c r="J29" s="28"/>
      <c r="K29" s="126"/>
      <c r="L29" s="126"/>
      <c r="M29" s="126"/>
      <c r="N29" s="126"/>
      <c r="O29" s="126"/>
      <c r="P29" s="126"/>
      <c r="Q29" s="126"/>
      <c r="R29" s="126"/>
      <c r="S29" s="33"/>
    </row>
    <row r="30" spans="2:19" ht="20" customHeight="1">
      <c r="B30" s="34">
        <v>9</v>
      </c>
      <c r="C30" s="35" t="s">
        <v>38</v>
      </c>
      <c r="D30" s="35"/>
      <c r="E30" s="35"/>
      <c r="F30" s="32"/>
      <c r="G30" s="130">
        <f>G18-G26-G28</f>
        <v>0</v>
      </c>
      <c r="H30" s="130"/>
      <c r="I30" s="130"/>
      <c r="J30" s="28"/>
      <c r="K30" s="133" t="s">
        <v>39</v>
      </c>
      <c r="L30" s="133"/>
      <c r="M30" s="133"/>
      <c r="N30" s="132"/>
      <c r="O30" s="132"/>
      <c r="P30" s="132"/>
      <c r="Q30" s="42"/>
      <c r="R30" s="42"/>
      <c r="S30" s="33"/>
    </row>
    <row r="31" spans="2:19" ht="20" customHeight="1">
      <c r="B31" s="32"/>
      <c r="C31" s="28"/>
      <c r="D31" s="28"/>
      <c r="E31" s="28"/>
      <c r="F31" s="32"/>
      <c r="G31" s="28"/>
      <c r="H31" s="28"/>
      <c r="I31" s="28"/>
      <c r="J31" s="28"/>
      <c r="K31" s="126" t="s">
        <v>40</v>
      </c>
      <c r="L31" s="126"/>
      <c r="M31" s="126"/>
      <c r="N31" s="126"/>
      <c r="O31" s="126"/>
      <c r="P31" s="126"/>
      <c r="Q31" s="126"/>
      <c r="R31" s="126"/>
      <c r="S31" s="33"/>
    </row>
    <row r="32" spans="2:19" ht="20" customHeight="1">
      <c r="B32" s="150" t="s">
        <v>41</v>
      </c>
      <c r="C32" s="151"/>
      <c r="D32" s="151"/>
      <c r="E32" s="152"/>
      <c r="F32" s="148" t="s">
        <v>42</v>
      </c>
      <c r="G32" s="149"/>
      <c r="H32" s="148" t="s">
        <v>43</v>
      </c>
      <c r="I32" s="149"/>
      <c r="J32" s="28"/>
      <c r="K32" s="126"/>
      <c r="L32" s="126"/>
      <c r="M32" s="126"/>
      <c r="N32" s="126"/>
      <c r="O32" s="126"/>
      <c r="P32" s="126"/>
      <c r="Q32" s="126"/>
      <c r="R32" s="126"/>
      <c r="S32" s="30"/>
    </row>
    <row r="33" spans="2:19" ht="20" customHeight="1">
      <c r="B33" s="129" t="s">
        <v>44</v>
      </c>
      <c r="C33" s="129"/>
      <c r="D33" s="129"/>
      <c r="E33" s="129"/>
      <c r="F33" s="43"/>
      <c r="G33" s="44">
        <v>0</v>
      </c>
      <c r="H33" s="45"/>
      <c r="I33" s="46">
        <v>0</v>
      </c>
      <c r="J33" s="28"/>
      <c r="K33" s="133" t="s">
        <v>45</v>
      </c>
      <c r="L33" s="133"/>
      <c r="M33" s="153"/>
      <c r="N33" s="153"/>
      <c r="O33" s="153"/>
      <c r="P33" s="47" t="s">
        <v>20</v>
      </c>
      <c r="Q33" s="153"/>
      <c r="R33" s="153"/>
      <c r="S33" s="48"/>
    </row>
    <row r="34" spans="2:19" ht="20" customHeight="1">
      <c r="B34" s="129" t="s">
        <v>46</v>
      </c>
      <c r="C34" s="129"/>
      <c r="D34" s="129"/>
      <c r="E34" s="129"/>
      <c r="F34" s="43"/>
      <c r="G34" s="49">
        <v>0</v>
      </c>
      <c r="H34" s="50"/>
      <c r="I34" s="44">
        <v>0</v>
      </c>
      <c r="J34" s="28"/>
      <c r="K34" s="42"/>
      <c r="L34" s="42"/>
      <c r="M34" s="42"/>
      <c r="N34" s="42"/>
      <c r="O34" s="42"/>
      <c r="P34" s="42"/>
      <c r="Q34" s="42"/>
      <c r="R34" s="42"/>
      <c r="S34" s="48"/>
    </row>
    <row r="35" spans="2:19" ht="20" customHeight="1">
      <c r="B35" s="129" t="s">
        <v>47</v>
      </c>
      <c r="C35" s="129"/>
      <c r="D35" s="129"/>
      <c r="E35" s="129"/>
      <c r="F35" s="51"/>
      <c r="G35" s="52">
        <f>G33+G34</f>
        <v>0</v>
      </c>
      <c r="H35" s="53"/>
      <c r="I35" s="54">
        <f>I33+I34</f>
        <v>0</v>
      </c>
      <c r="J35" s="28"/>
      <c r="K35" s="28" t="s">
        <v>48</v>
      </c>
      <c r="L35" s="28"/>
      <c r="M35" s="28"/>
      <c r="N35" s="28"/>
      <c r="O35" s="28"/>
      <c r="P35" s="28"/>
      <c r="Q35" s="28"/>
      <c r="R35" s="28"/>
      <c r="S35" s="33"/>
    </row>
    <row r="36" spans="2:19" ht="22" customHeight="1">
      <c r="B36" s="129" t="s">
        <v>49</v>
      </c>
      <c r="C36" s="129"/>
      <c r="D36" s="129"/>
      <c r="E36" s="129"/>
      <c r="F36" s="55"/>
      <c r="G36" s="146">
        <f>G35-I35</f>
        <v>0</v>
      </c>
      <c r="H36" s="146"/>
      <c r="I36" s="147"/>
      <c r="J36" s="53"/>
      <c r="K36" s="53"/>
      <c r="L36" s="53"/>
      <c r="M36" s="53"/>
      <c r="N36" s="53"/>
      <c r="O36" s="53"/>
      <c r="P36" s="53"/>
      <c r="Q36" s="53"/>
      <c r="R36" s="53"/>
      <c r="S36" s="56"/>
    </row>
    <row r="37" spans="2:19" ht="15" customHeight="1"/>
    <row r="38" spans="2:19" ht="14" customHeight="1">
      <c r="B38" s="59"/>
      <c r="C38" s="59"/>
      <c r="D38" s="59"/>
      <c r="E38" s="59"/>
      <c r="F38" s="59"/>
      <c r="G38" s="59"/>
      <c r="H38" s="59"/>
      <c r="I38" s="59"/>
      <c r="J38" s="59"/>
      <c r="K38" s="59"/>
      <c r="L38" s="59"/>
      <c r="M38" s="59"/>
      <c r="N38" s="59"/>
      <c r="O38" s="59"/>
      <c r="P38" s="59"/>
      <c r="Q38" s="59"/>
      <c r="R38" s="59"/>
      <c r="S38" s="59"/>
    </row>
    <row r="39" spans="2:19" ht="14" customHeight="1">
      <c r="B39" s="59"/>
      <c r="C39" s="59"/>
      <c r="D39" s="59"/>
      <c r="E39" s="59"/>
      <c r="F39" s="59"/>
      <c r="G39" s="59"/>
      <c r="H39" s="59"/>
      <c r="I39" s="59"/>
      <c r="J39" s="59"/>
      <c r="K39" s="59"/>
      <c r="L39" s="59"/>
      <c r="M39" s="59"/>
      <c r="N39" s="59"/>
      <c r="O39" s="59"/>
      <c r="P39" s="59"/>
      <c r="Q39" s="59"/>
      <c r="R39" s="59"/>
      <c r="S39" s="59"/>
    </row>
  </sheetData>
  <mergeCells count="51">
    <mergeCell ref="B2:G3"/>
    <mergeCell ref="M2:N2"/>
    <mergeCell ref="O2:Q2"/>
    <mergeCell ref="N3:O3"/>
    <mergeCell ref="P3:R3"/>
    <mergeCell ref="P7:R7"/>
    <mergeCell ref="C9:G11"/>
    <mergeCell ref="N9:O9"/>
    <mergeCell ref="P9:R9"/>
    <mergeCell ref="N11:O11"/>
    <mergeCell ref="P11:R11"/>
    <mergeCell ref="C5:G7"/>
    <mergeCell ref="I5:M7"/>
    <mergeCell ref="N5:O5"/>
    <mergeCell ref="P5:R5"/>
    <mergeCell ref="N7:O7"/>
    <mergeCell ref="K14:R16"/>
    <mergeCell ref="G16:I16"/>
    <mergeCell ref="G17:I17"/>
    <mergeCell ref="K17:L17"/>
    <mergeCell ref="M17:O17"/>
    <mergeCell ref="Q17:R17"/>
    <mergeCell ref="G26:I26"/>
    <mergeCell ref="G18:I18"/>
    <mergeCell ref="G19:I19"/>
    <mergeCell ref="L19:M19"/>
    <mergeCell ref="O19:R19"/>
    <mergeCell ref="N21:O21"/>
    <mergeCell ref="G22:I22"/>
    <mergeCell ref="K23:L24"/>
    <mergeCell ref="M23:O24"/>
    <mergeCell ref="P23:Q24"/>
    <mergeCell ref="R23:R24"/>
    <mergeCell ref="G24:I24"/>
    <mergeCell ref="K27:R29"/>
    <mergeCell ref="G28:I28"/>
    <mergeCell ref="G30:I30"/>
    <mergeCell ref="K30:M30"/>
    <mergeCell ref="N30:P30"/>
    <mergeCell ref="B32:E32"/>
    <mergeCell ref="F32:G32"/>
    <mergeCell ref="H32:I32"/>
    <mergeCell ref="B33:E33"/>
    <mergeCell ref="K33:L33"/>
    <mergeCell ref="K31:R32"/>
    <mergeCell ref="Q33:R33"/>
    <mergeCell ref="B34:E34"/>
    <mergeCell ref="B35:E35"/>
    <mergeCell ref="B36:E36"/>
    <mergeCell ref="G36:I36"/>
    <mergeCell ref="M33:O33"/>
  </mergeCells>
  <phoneticPr fontId="21" type="noConversion"/>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3" activePane="bottomLeft" state="frozen"/>
      <selection pane="bottomLeft" activeCell="M9" sqref="M9"/>
    </sheetView>
  </sheetViews>
  <sheetFormatPr baseColWidth="10" defaultColWidth="11.1640625" defaultRowHeight="16"/>
  <cols>
    <col min="1" max="1" width="3.33203125" style="5" customWidth="1"/>
    <col min="2" max="2" width="6.6640625" style="5" customWidth="1"/>
    <col min="3" max="3" width="37.33203125" style="58" customWidth="1"/>
    <col min="4" max="4" width="24.83203125" style="5" customWidth="1"/>
    <col min="5" max="5" width="13.83203125" style="5" customWidth="1"/>
    <col min="6" max="6" width="13.83203125" style="121" customWidth="1"/>
    <col min="7" max="7" width="13.83203125" style="5" customWidth="1"/>
    <col min="8" max="8" width="15.33203125" style="5" customWidth="1"/>
    <col min="9" max="9" width="13.83203125" style="5" customWidth="1"/>
    <col min="10" max="10" width="23.6640625" style="5" customWidth="1"/>
    <col min="11" max="11" width="3.33203125" style="5" customWidth="1"/>
    <col min="12" max="16384" width="11.1640625" style="5"/>
  </cols>
  <sheetData>
    <row r="1" spans="1:162" ht="45" customHeight="1">
      <c r="A1" s="65"/>
      <c r="B1" s="66" t="s">
        <v>51</v>
      </c>
      <c r="C1" s="67"/>
      <c r="D1" s="68"/>
      <c r="E1" s="69"/>
      <c r="F1" s="69"/>
      <c r="G1" s="69"/>
      <c r="H1" s="69"/>
      <c r="I1" s="69"/>
      <c r="J1" s="70"/>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69"/>
      <c r="FE1" s="69"/>
      <c r="FF1" s="69"/>
    </row>
    <row r="2" spans="1:162" ht="46" customHeight="1">
      <c r="B2" s="71" t="s">
        <v>52</v>
      </c>
      <c r="C2" s="72" t="s">
        <v>53</v>
      </c>
      <c r="D2" s="71" t="s">
        <v>54</v>
      </c>
      <c r="E2" s="71" t="s">
        <v>55</v>
      </c>
      <c r="F2" s="71" t="s">
        <v>56</v>
      </c>
      <c r="G2" s="71" t="s">
        <v>57</v>
      </c>
      <c r="H2" s="71" t="s">
        <v>58</v>
      </c>
      <c r="I2" s="71" t="s">
        <v>59</v>
      </c>
      <c r="J2" s="71" t="s">
        <v>60</v>
      </c>
    </row>
    <row r="3" spans="1:162">
      <c r="B3" s="73"/>
      <c r="C3" s="74" t="s">
        <v>61</v>
      </c>
      <c r="D3" s="75"/>
      <c r="E3" s="75"/>
      <c r="F3" s="76"/>
      <c r="G3" s="75"/>
      <c r="H3" s="75"/>
      <c r="I3" s="75"/>
      <c r="J3" s="73"/>
    </row>
    <row r="4" spans="1:162">
      <c r="B4" s="77">
        <v>1.0009999999999999</v>
      </c>
      <c r="C4" s="78" t="s">
        <v>62</v>
      </c>
      <c r="D4" s="79"/>
      <c r="E4" s="80"/>
      <c r="F4" s="81"/>
      <c r="G4" s="82">
        <f>E4*F4</f>
        <v>0</v>
      </c>
      <c r="H4" s="80"/>
      <c r="I4" s="82">
        <f>IF(G4=H4,G4)</f>
        <v>0</v>
      </c>
      <c r="J4" s="83" t="s">
        <v>63</v>
      </c>
    </row>
    <row r="5" spans="1:162" ht="15" customHeight="1">
      <c r="B5" s="84">
        <f>B4+0.001</f>
        <v>1.0019999999999998</v>
      </c>
      <c r="C5" s="85" t="s">
        <v>64</v>
      </c>
      <c r="D5" s="86"/>
      <c r="E5" s="87"/>
      <c r="F5" s="88"/>
      <c r="G5" s="89">
        <f t="shared" ref="G5:G19" si="0">E5*F5</f>
        <v>0</v>
      </c>
      <c r="H5" s="87"/>
      <c r="I5" s="89">
        <f>IF(G5=H5,G5)</f>
        <v>0</v>
      </c>
      <c r="J5" s="90" t="s">
        <v>63</v>
      </c>
    </row>
    <row r="6" spans="1:162" ht="15" customHeight="1">
      <c r="B6" s="84">
        <f t="shared" ref="B6:B19" si="1">B5+0.001</f>
        <v>1.0029999999999997</v>
      </c>
      <c r="C6" s="91" t="s">
        <v>65</v>
      </c>
      <c r="D6" s="86"/>
      <c r="E6" s="87"/>
      <c r="F6" s="88"/>
      <c r="G6" s="89">
        <f t="shared" si="0"/>
        <v>0</v>
      </c>
      <c r="H6" s="87"/>
      <c r="I6" s="89">
        <f t="shared" ref="I6:I19" si="2">IF(G6=H6,G6)</f>
        <v>0</v>
      </c>
      <c r="J6" s="90" t="s">
        <v>63</v>
      </c>
    </row>
    <row r="7" spans="1:162">
      <c r="B7" s="84">
        <f t="shared" si="1"/>
        <v>1.0039999999999996</v>
      </c>
      <c r="C7" s="91" t="s">
        <v>66</v>
      </c>
      <c r="D7" s="86"/>
      <c r="E7" s="87"/>
      <c r="F7" s="88"/>
      <c r="G7" s="89">
        <f t="shared" si="0"/>
        <v>0</v>
      </c>
      <c r="H7" s="87"/>
      <c r="I7" s="89">
        <f t="shared" si="2"/>
        <v>0</v>
      </c>
      <c r="J7" s="90" t="s">
        <v>63</v>
      </c>
    </row>
    <row r="8" spans="1:162">
      <c r="B8" s="84">
        <f t="shared" si="1"/>
        <v>1.0049999999999994</v>
      </c>
      <c r="C8" s="91" t="s">
        <v>67</v>
      </c>
      <c r="D8" s="86"/>
      <c r="E8" s="87"/>
      <c r="F8" s="88"/>
      <c r="G8" s="89">
        <f t="shared" si="0"/>
        <v>0</v>
      </c>
      <c r="H8" s="87"/>
      <c r="I8" s="89">
        <f t="shared" si="2"/>
        <v>0</v>
      </c>
      <c r="J8" s="90" t="s">
        <v>63</v>
      </c>
    </row>
    <row r="9" spans="1:162">
      <c r="B9" s="84">
        <f t="shared" si="1"/>
        <v>1.0059999999999993</v>
      </c>
      <c r="C9" s="91" t="s">
        <v>68</v>
      </c>
      <c r="D9" s="86"/>
      <c r="E9" s="87"/>
      <c r="F9" s="88"/>
      <c r="G9" s="89">
        <f t="shared" si="0"/>
        <v>0</v>
      </c>
      <c r="H9" s="87"/>
      <c r="I9" s="89">
        <f t="shared" si="2"/>
        <v>0</v>
      </c>
      <c r="J9" s="90" t="s">
        <v>63</v>
      </c>
    </row>
    <row r="10" spans="1:162">
      <c r="B10" s="84">
        <f t="shared" si="1"/>
        <v>1.0069999999999992</v>
      </c>
      <c r="C10" s="91" t="s">
        <v>69</v>
      </c>
      <c r="D10" s="86"/>
      <c r="E10" s="87"/>
      <c r="F10" s="88"/>
      <c r="G10" s="89">
        <f t="shared" si="0"/>
        <v>0</v>
      </c>
      <c r="H10" s="87"/>
      <c r="I10" s="89">
        <f t="shared" si="2"/>
        <v>0</v>
      </c>
      <c r="J10" s="90" t="s">
        <v>63</v>
      </c>
    </row>
    <row r="11" spans="1:162">
      <c r="B11" s="84">
        <f t="shared" si="1"/>
        <v>1.0079999999999991</v>
      </c>
      <c r="C11" s="91" t="s">
        <v>70</v>
      </c>
      <c r="D11" s="86"/>
      <c r="E11" s="87"/>
      <c r="F11" s="88"/>
      <c r="G11" s="89">
        <f t="shared" si="0"/>
        <v>0</v>
      </c>
      <c r="H11" s="87"/>
      <c r="I11" s="89">
        <f t="shared" si="2"/>
        <v>0</v>
      </c>
      <c r="J11" s="90" t="s">
        <v>63</v>
      </c>
    </row>
    <row r="12" spans="1:162">
      <c r="B12" s="84">
        <f t="shared" si="1"/>
        <v>1.008999999999999</v>
      </c>
      <c r="C12" s="91" t="s">
        <v>71</v>
      </c>
      <c r="D12" s="86"/>
      <c r="E12" s="87"/>
      <c r="F12" s="88"/>
      <c r="G12" s="89">
        <f t="shared" si="0"/>
        <v>0</v>
      </c>
      <c r="H12" s="87"/>
      <c r="I12" s="89">
        <f t="shared" si="2"/>
        <v>0</v>
      </c>
      <c r="J12" s="90" t="s">
        <v>63</v>
      </c>
    </row>
    <row r="13" spans="1:162">
      <c r="B13" s="84">
        <f t="shared" si="1"/>
        <v>1.0099999999999989</v>
      </c>
      <c r="C13" s="91" t="s">
        <v>72</v>
      </c>
      <c r="D13" s="86"/>
      <c r="E13" s="87"/>
      <c r="F13" s="88"/>
      <c r="G13" s="89">
        <f t="shared" si="0"/>
        <v>0</v>
      </c>
      <c r="H13" s="87"/>
      <c r="I13" s="89">
        <f t="shared" si="2"/>
        <v>0</v>
      </c>
      <c r="J13" s="90" t="s">
        <v>63</v>
      </c>
    </row>
    <row r="14" spans="1:162">
      <c r="B14" s="84">
        <f t="shared" si="1"/>
        <v>1.0109999999999988</v>
      </c>
      <c r="C14" s="91" t="s">
        <v>73</v>
      </c>
      <c r="D14" s="86"/>
      <c r="E14" s="87"/>
      <c r="F14" s="88"/>
      <c r="G14" s="89">
        <f t="shared" si="0"/>
        <v>0</v>
      </c>
      <c r="H14" s="87"/>
      <c r="I14" s="89">
        <f t="shared" si="2"/>
        <v>0</v>
      </c>
      <c r="J14" s="90" t="s">
        <v>63</v>
      </c>
    </row>
    <row r="15" spans="1:162">
      <c r="B15" s="84">
        <f t="shared" si="1"/>
        <v>1.0119999999999987</v>
      </c>
      <c r="C15" s="91" t="s">
        <v>74</v>
      </c>
      <c r="D15" s="86"/>
      <c r="E15" s="87"/>
      <c r="F15" s="88"/>
      <c r="G15" s="89">
        <f t="shared" si="0"/>
        <v>0</v>
      </c>
      <c r="H15" s="87"/>
      <c r="I15" s="89">
        <f t="shared" si="2"/>
        <v>0</v>
      </c>
      <c r="J15" s="90" t="s">
        <v>63</v>
      </c>
    </row>
    <row r="16" spans="1:162">
      <c r="B16" s="84">
        <f t="shared" si="1"/>
        <v>1.0129999999999986</v>
      </c>
      <c r="C16" s="91" t="s">
        <v>75</v>
      </c>
      <c r="D16" s="86"/>
      <c r="E16" s="87"/>
      <c r="F16" s="88"/>
      <c r="G16" s="89">
        <f t="shared" si="0"/>
        <v>0</v>
      </c>
      <c r="H16" s="87"/>
      <c r="I16" s="89">
        <f t="shared" si="2"/>
        <v>0</v>
      </c>
      <c r="J16" s="90" t="s">
        <v>63</v>
      </c>
    </row>
    <row r="17" spans="2:10">
      <c r="B17" s="84">
        <f t="shared" si="1"/>
        <v>1.0139999999999985</v>
      </c>
      <c r="C17" s="91" t="s">
        <v>76</v>
      </c>
      <c r="D17" s="86"/>
      <c r="E17" s="87"/>
      <c r="F17" s="88"/>
      <c r="G17" s="89">
        <f t="shared" si="0"/>
        <v>0</v>
      </c>
      <c r="H17" s="87"/>
      <c r="I17" s="89">
        <f t="shared" si="2"/>
        <v>0</v>
      </c>
      <c r="J17" s="90" t="s">
        <v>63</v>
      </c>
    </row>
    <row r="18" spans="2:10">
      <c r="B18" s="84">
        <f t="shared" si="1"/>
        <v>1.0149999999999983</v>
      </c>
      <c r="C18" s="91" t="s">
        <v>77</v>
      </c>
      <c r="D18" s="86"/>
      <c r="E18" s="87"/>
      <c r="F18" s="88"/>
      <c r="G18" s="89">
        <f t="shared" si="0"/>
        <v>0</v>
      </c>
      <c r="H18" s="87"/>
      <c r="I18" s="89">
        <f t="shared" si="2"/>
        <v>0</v>
      </c>
      <c r="J18" s="90" t="s">
        <v>63</v>
      </c>
    </row>
    <row r="19" spans="2:10">
      <c r="B19" s="92">
        <f t="shared" si="1"/>
        <v>1.0159999999999982</v>
      </c>
      <c r="C19" s="93" t="s">
        <v>78</v>
      </c>
      <c r="D19" s="94"/>
      <c r="E19" s="95"/>
      <c r="F19" s="96"/>
      <c r="G19" s="97">
        <f t="shared" si="0"/>
        <v>0</v>
      </c>
      <c r="H19" s="95"/>
      <c r="I19" s="89">
        <f t="shared" si="2"/>
        <v>0</v>
      </c>
      <c r="J19" s="90" t="s">
        <v>63</v>
      </c>
    </row>
    <row r="20" spans="2:10">
      <c r="B20" s="98"/>
      <c r="C20" s="99"/>
      <c r="D20" s="98"/>
      <c r="E20" s="100"/>
      <c r="F20" s="101"/>
      <c r="G20" s="100"/>
      <c r="H20" s="100"/>
      <c r="I20" s="102">
        <f>SUM(I4:I19)</f>
        <v>0</v>
      </c>
      <c r="J20" s="101" t="s">
        <v>0</v>
      </c>
    </row>
    <row r="21" spans="2:10">
      <c r="B21" s="103"/>
      <c r="C21" s="104" t="s">
        <v>79</v>
      </c>
      <c r="D21" s="105"/>
      <c r="E21" s="106"/>
      <c r="F21" s="107"/>
      <c r="G21" s="106"/>
      <c r="H21" s="106"/>
      <c r="I21" s="106"/>
    </row>
    <row r="22" spans="2:10">
      <c r="B22" s="77">
        <v>2.0009999999999999</v>
      </c>
      <c r="C22" s="78" t="s">
        <v>80</v>
      </c>
      <c r="D22" s="79"/>
      <c r="E22" s="80"/>
      <c r="F22" s="81"/>
      <c r="G22" s="82">
        <f>E22*F22</f>
        <v>0</v>
      </c>
      <c r="H22" s="80"/>
      <c r="I22" s="82">
        <f>IF(G22=H22,G22)</f>
        <v>0</v>
      </c>
      <c r="J22" s="108" t="s">
        <v>63</v>
      </c>
    </row>
    <row r="23" spans="2:10">
      <c r="B23" s="84">
        <f>B22+0.001</f>
        <v>2.0019999999999998</v>
      </c>
      <c r="C23" s="91" t="s">
        <v>81</v>
      </c>
      <c r="D23" s="86"/>
      <c r="E23" s="87"/>
      <c r="F23" s="88"/>
      <c r="G23" s="89">
        <f t="shared" ref="G23:G38" si="3">E23*F23</f>
        <v>0</v>
      </c>
      <c r="H23" s="87"/>
      <c r="I23" s="89">
        <f t="shared" ref="I23:I38" si="4">IF(G23=H23,G23)</f>
        <v>0</v>
      </c>
      <c r="J23" s="90" t="s">
        <v>63</v>
      </c>
    </row>
    <row r="24" spans="2:10">
      <c r="B24" s="84">
        <f t="shared" ref="B24:B38" si="5">B23+0.001</f>
        <v>2.0029999999999997</v>
      </c>
      <c r="C24" s="85" t="s">
        <v>82</v>
      </c>
      <c r="D24" s="86"/>
      <c r="E24" s="87"/>
      <c r="F24" s="88"/>
      <c r="G24" s="89">
        <f t="shared" si="3"/>
        <v>0</v>
      </c>
      <c r="H24" s="87"/>
      <c r="I24" s="89">
        <f t="shared" si="4"/>
        <v>0</v>
      </c>
      <c r="J24" s="90" t="s">
        <v>63</v>
      </c>
    </row>
    <row r="25" spans="2:10">
      <c r="B25" s="84">
        <f t="shared" si="5"/>
        <v>2.0039999999999996</v>
      </c>
      <c r="C25" s="91" t="s">
        <v>83</v>
      </c>
      <c r="D25" s="86"/>
      <c r="E25" s="87"/>
      <c r="F25" s="88"/>
      <c r="G25" s="89">
        <f t="shared" si="3"/>
        <v>0</v>
      </c>
      <c r="H25" s="87"/>
      <c r="I25" s="89">
        <f t="shared" si="4"/>
        <v>0</v>
      </c>
      <c r="J25" s="90" t="s">
        <v>63</v>
      </c>
    </row>
    <row r="26" spans="2:10">
      <c r="B26" s="84">
        <f t="shared" si="5"/>
        <v>2.0049999999999994</v>
      </c>
      <c r="C26" s="91" t="s">
        <v>84</v>
      </c>
      <c r="D26" s="86"/>
      <c r="E26" s="87"/>
      <c r="F26" s="88"/>
      <c r="G26" s="89">
        <f t="shared" si="3"/>
        <v>0</v>
      </c>
      <c r="H26" s="87"/>
      <c r="I26" s="89">
        <f t="shared" si="4"/>
        <v>0</v>
      </c>
      <c r="J26" s="90" t="s">
        <v>63</v>
      </c>
    </row>
    <row r="27" spans="2:10">
      <c r="B27" s="84">
        <f t="shared" si="5"/>
        <v>2.0059999999999993</v>
      </c>
      <c r="C27" s="91" t="s">
        <v>85</v>
      </c>
      <c r="D27" s="86"/>
      <c r="E27" s="87"/>
      <c r="F27" s="88"/>
      <c r="G27" s="89">
        <f t="shared" si="3"/>
        <v>0</v>
      </c>
      <c r="H27" s="87"/>
      <c r="I27" s="89">
        <f t="shared" si="4"/>
        <v>0</v>
      </c>
      <c r="J27" s="90" t="s">
        <v>63</v>
      </c>
    </row>
    <row r="28" spans="2:10">
      <c r="B28" s="84">
        <f t="shared" si="5"/>
        <v>2.0069999999999992</v>
      </c>
      <c r="C28" s="91" t="s">
        <v>86</v>
      </c>
      <c r="D28" s="86"/>
      <c r="E28" s="87"/>
      <c r="F28" s="88"/>
      <c r="G28" s="89">
        <f t="shared" si="3"/>
        <v>0</v>
      </c>
      <c r="H28" s="87"/>
      <c r="I28" s="89">
        <f t="shared" si="4"/>
        <v>0</v>
      </c>
      <c r="J28" s="90" t="s">
        <v>63</v>
      </c>
    </row>
    <row r="29" spans="2:10">
      <c r="B29" s="84">
        <f t="shared" si="5"/>
        <v>2.0079999999999991</v>
      </c>
      <c r="C29" s="91" t="s">
        <v>87</v>
      </c>
      <c r="D29" s="86"/>
      <c r="E29" s="87"/>
      <c r="F29" s="88"/>
      <c r="G29" s="89">
        <f t="shared" si="3"/>
        <v>0</v>
      </c>
      <c r="H29" s="87"/>
      <c r="I29" s="89">
        <f t="shared" si="4"/>
        <v>0</v>
      </c>
      <c r="J29" s="90" t="s">
        <v>63</v>
      </c>
    </row>
    <row r="30" spans="2:10">
      <c r="B30" s="84">
        <f t="shared" si="5"/>
        <v>2.008999999999999</v>
      </c>
      <c r="C30" s="91" t="s">
        <v>88</v>
      </c>
      <c r="D30" s="86"/>
      <c r="E30" s="87"/>
      <c r="F30" s="88"/>
      <c r="G30" s="89">
        <f t="shared" si="3"/>
        <v>0</v>
      </c>
      <c r="H30" s="87"/>
      <c r="I30" s="89">
        <f t="shared" si="4"/>
        <v>0</v>
      </c>
      <c r="J30" s="90" t="s">
        <v>63</v>
      </c>
    </row>
    <row r="31" spans="2:10">
      <c r="B31" s="84">
        <f t="shared" si="5"/>
        <v>2.0099999999999989</v>
      </c>
      <c r="C31" s="91" t="s">
        <v>89</v>
      </c>
      <c r="D31" s="86"/>
      <c r="E31" s="87"/>
      <c r="F31" s="88"/>
      <c r="G31" s="89">
        <f t="shared" si="3"/>
        <v>0</v>
      </c>
      <c r="H31" s="87"/>
      <c r="I31" s="89">
        <f t="shared" si="4"/>
        <v>0</v>
      </c>
      <c r="J31" s="90" t="s">
        <v>63</v>
      </c>
    </row>
    <row r="32" spans="2:10">
      <c r="B32" s="84">
        <f t="shared" si="5"/>
        <v>2.0109999999999988</v>
      </c>
      <c r="C32" s="91" t="s">
        <v>90</v>
      </c>
      <c r="D32" s="86"/>
      <c r="E32" s="87"/>
      <c r="F32" s="88"/>
      <c r="G32" s="89">
        <f t="shared" si="3"/>
        <v>0</v>
      </c>
      <c r="H32" s="87"/>
      <c r="I32" s="89">
        <f t="shared" si="4"/>
        <v>0</v>
      </c>
      <c r="J32" s="90" t="s">
        <v>63</v>
      </c>
    </row>
    <row r="33" spans="2:10">
      <c r="B33" s="84">
        <f t="shared" si="5"/>
        <v>2.0119999999999987</v>
      </c>
      <c r="C33" s="91" t="s">
        <v>91</v>
      </c>
      <c r="D33" s="86"/>
      <c r="E33" s="87"/>
      <c r="F33" s="88"/>
      <c r="G33" s="89">
        <f t="shared" si="3"/>
        <v>0</v>
      </c>
      <c r="H33" s="87"/>
      <c r="I33" s="89">
        <f t="shared" si="4"/>
        <v>0</v>
      </c>
      <c r="J33" s="90" t="s">
        <v>63</v>
      </c>
    </row>
    <row r="34" spans="2:10">
      <c r="B34" s="84">
        <f t="shared" si="5"/>
        <v>2.0129999999999986</v>
      </c>
      <c r="C34" s="91" t="s">
        <v>92</v>
      </c>
      <c r="D34" s="86"/>
      <c r="E34" s="87"/>
      <c r="F34" s="88"/>
      <c r="G34" s="89">
        <f t="shared" si="3"/>
        <v>0</v>
      </c>
      <c r="H34" s="87"/>
      <c r="I34" s="89">
        <f t="shared" si="4"/>
        <v>0</v>
      </c>
      <c r="J34" s="90" t="s">
        <v>63</v>
      </c>
    </row>
    <row r="35" spans="2:10">
      <c r="B35" s="84">
        <f t="shared" si="5"/>
        <v>2.0139999999999985</v>
      </c>
      <c r="C35" s="91" t="s">
        <v>93</v>
      </c>
      <c r="D35" s="86"/>
      <c r="E35" s="87"/>
      <c r="F35" s="88"/>
      <c r="G35" s="89">
        <f t="shared" si="3"/>
        <v>0</v>
      </c>
      <c r="H35" s="87"/>
      <c r="I35" s="89">
        <f t="shared" si="4"/>
        <v>0</v>
      </c>
      <c r="J35" s="90" t="s">
        <v>63</v>
      </c>
    </row>
    <row r="36" spans="2:10">
      <c r="B36" s="84">
        <f t="shared" si="5"/>
        <v>2.0149999999999983</v>
      </c>
      <c r="C36" s="91" t="s">
        <v>94</v>
      </c>
      <c r="D36" s="86"/>
      <c r="E36" s="87"/>
      <c r="F36" s="88"/>
      <c r="G36" s="89">
        <f t="shared" si="3"/>
        <v>0</v>
      </c>
      <c r="H36" s="87"/>
      <c r="I36" s="89">
        <f t="shared" si="4"/>
        <v>0</v>
      </c>
      <c r="J36" s="90" t="s">
        <v>63</v>
      </c>
    </row>
    <row r="37" spans="2:10">
      <c r="B37" s="84">
        <f t="shared" si="5"/>
        <v>2.0159999999999982</v>
      </c>
      <c r="C37" s="91" t="s">
        <v>95</v>
      </c>
      <c r="D37" s="86"/>
      <c r="E37" s="87"/>
      <c r="F37" s="88"/>
      <c r="G37" s="89">
        <f t="shared" si="3"/>
        <v>0</v>
      </c>
      <c r="H37" s="87"/>
      <c r="I37" s="89">
        <f t="shared" si="4"/>
        <v>0</v>
      </c>
      <c r="J37" s="90" t="s">
        <v>63</v>
      </c>
    </row>
    <row r="38" spans="2:10">
      <c r="B38" s="92">
        <f t="shared" si="5"/>
        <v>2.0169999999999981</v>
      </c>
      <c r="C38" s="93" t="s">
        <v>96</v>
      </c>
      <c r="D38" s="94"/>
      <c r="E38" s="95"/>
      <c r="F38" s="96"/>
      <c r="G38" s="97">
        <f t="shared" si="3"/>
        <v>0</v>
      </c>
      <c r="H38" s="95"/>
      <c r="I38" s="97">
        <f t="shared" si="4"/>
        <v>0</v>
      </c>
      <c r="J38" s="108" t="s">
        <v>63</v>
      </c>
    </row>
    <row r="39" spans="2:10">
      <c r="B39" s="98"/>
      <c r="C39" s="99"/>
      <c r="D39" s="98"/>
      <c r="E39" s="100"/>
      <c r="F39" s="101"/>
      <c r="G39" s="100"/>
      <c r="H39" s="100"/>
      <c r="I39" s="102">
        <f>SUM(I22:I38)</f>
        <v>0</v>
      </c>
      <c r="J39" s="109" t="s">
        <v>0</v>
      </c>
    </row>
    <row r="40" spans="2:10">
      <c r="B40" s="103"/>
      <c r="C40" s="104" t="s">
        <v>97</v>
      </c>
      <c r="D40" s="105"/>
      <c r="E40" s="106"/>
      <c r="F40" s="107"/>
      <c r="G40" s="106"/>
      <c r="H40" s="106"/>
      <c r="I40" s="106"/>
      <c r="J40" s="110" t="s">
        <v>0</v>
      </c>
    </row>
    <row r="41" spans="2:10">
      <c r="B41" s="77">
        <v>3.0009999999999999</v>
      </c>
      <c r="C41" s="78" t="s">
        <v>98</v>
      </c>
      <c r="D41" s="79"/>
      <c r="E41" s="80"/>
      <c r="F41" s="81"/>
      <c r="G41" s="82">
        <f>E41*F41</f>
        <v>0</v>
      </c>
      <c r="H41" s="80"/>
      <c r="I41" s="82">
        <f>IF(G41=H41,G41)</f>
        <v>0</v>
      </c>
      <c r="J41" s="83" t="s">
        <v>63</v>
      </c>
    </row>
    <row r="42" spans="2:10">
      <c r="B42" s="84">
        <f>B41+0.001</f>
        <v>3.0019999999999998</v>
      </c>
      <c r="C42" s="91" t="s">
        <v>99</v>
      </c>
      <c r="D42" s="86"/>
      <c r="E42" s="87"/>
      <c r="F42" s="88"/>
      <c r="G42" s="89">
        <f t="shared" ref="G42:G46" si="6">E42*F42</f>
        <v>0</v>
      </c>
      <c r="H42" s="87"/>
      <c r="I42" s="89">
        <f>IF(G42=H42,G42)</f>
        <v>0</v>
      </c>
      <c r="J42" s="90" t="s">
        <v>63</v>
      </c>
    </row>
    <row r="43" spans="2:10">
      <c r="B43" s="84">
        <f t="shared" ref="B43:B46" si="7">B42+0.001</f>
        <v>3.0029999999999997</v>
      </c>
      <c r="C43" s="85" t="s">
        <v>100</v>
      </c>
      <c r="D43" s="86"/>
      <c r="E43" s="87"/>
      <c r="F43" s="88"/>
      <c r="G43" s="89">
        <f t="shared" si="6"/>
        <v>0</v>
      </c>
      <c r="H43" s="87"/>
      <c r="I43" s="89">
        <f t="shared" ref="I43:I46" si="8">IF(G43=H43,G43)</f>
        <v>0</v>
      </c>
      <c r="J43" s="90" t="s">
        <v>63</v>
      </c>
    </row>
    <row r="44" spans="2:10">
      <c r="B44" s="84">
        <f t="shared" si="7"/>
        <v>3.0039999999999996</v>
      </c>
      <c r="C44" s="91" t="s">
        <v>101</v>
      </c>
      <c r="D44" s="86"/>
      <c r="E44" s="87"/>
      <c r="F44" s="88"/>
      <c r="G44" s="89">
        <f t="shared" si="6"/>
        <v>0</v>
      </c>
      <c r="H44" s="87"/>
      <c r="I44" s="89">
        <f t="shared" si="8"/>
        <v>0</v>
      </c>
      <c r="J44" s="90" t="s">
        <v>63</v>
      </c>
    </row>
    <row r="45" spans="2:10">
      <c r="B45" s="84">
        <f t="shared" si="7"/>
        <v>3.0049999999999994</v>
      </c>
      <c r="C45" s="91" t="s">
        <v>102</v>
      </c>
      <c r="D45" s="86"/>
      <c r="E45" s="87"/>
      <c r="F45" s="88"/>
      <c r="G45" s="89">
        <f t="shared" si="6"/>
        <v>0</v>
      </c>
      <c r="H45" s="87"/>
      <c r="I45" s="89">
        <f t="shared" si="8"/>
        <v>0</v>
      </c>
      <c r="J45" s="90" t="s">
        <v>63</v>
      </c>
    </row>
    <row r="46" spans="2:10">
      <c r="B46" s="92">
        <f t="shared" si="7"/>
        <v>3.0059999999999993</v>
      </c>
      <c r="C46" s="93" t="s">
        <v>103</v>
      </c>
      <c r="D46" s="94"/>
      <c r="E46" s="95"/>
      <c r="F46" s="96"/>
      <c r="G46" s="97">
        <f t="shared" si="6"/>
        <v>0</v>
      </c>
      <c r="H46" s="95"/>
      <c r="I46" s="89">
        <f t="shared" si="8"/>
        <v>0</v>
      </c>
      <c r="J46" s="111" t="s">
        <v>63</v>
      </c>
    </row>
    <row r="47" spans="2:10">
      <c r="B47" s="98"/>
      <c r="C47" s="99"/>
      <c r="D47" s="98"/>
      <c r="E47" s="100"/>
      <c r="F47" s="101"/>
      <c r="G47" s="100"/>
      <c r="H47" s="100"/>
      <c r="I47" s="102">
        <f>SUM(I41:I46)</f>
        <v>0</v>
      </c>
      <c r="J47" s="101" t="s">
        <v>0</v>
      </c>
    </row>
    <row r="48" spans="2:10">
      <c r="B48" s="103"/>
      <c r="C48" s="104" t="s">
        <v>104</v>
      </c>
      <c r="D48" s="105"/>
      <c r="E48" s="106"/>
      <c r="F48" s="107"/>
      <c r="G48" s="106"/>
      <c r="H48" s="106"/>
      <c r="I48" s="106"/>
      <c r="J48" s="110" t="s">
        <v>0</v>
      </c>
    </row>
    <row r="49" spans="2:10">
      <c r="B49" s="77">
        <v>4.0010000000000003</v>
      </c>
      <c r="C49" s="78" t="s">
        <v>105</v>
      </c>
      <c r="D49" s="79"/>
      <c r="E49" s="80"/>
      <c r="F49" s="112"/>
      <c r="G49" s="82">
        <f>E49*F49</f>
        <v>0</v>
      </c>
      <c r="H49" s="80"/>
      <c r="I49" s="82">
        <f>IF(G49=H49:H49,G49)</f>
        <v>0</v>
      </c>
      <c r="J49" s="83" t="s">
        <v>63</v>
      </c>
    </row>
    <row r="50" spans="2:10">
      <c r="B50" s="84">
        <f>B49+0.001</f>
        <v>4.0020000000000007</v>
      </c>
      <c r="C50" s="91" t="s">
        <v>106</v>
      </c>
      <c r="D50" s="86"/>
      <c r="E50" s="87"/>
      <c r="F50" s="113"/>
      <c r="G50" s="89">
        <f t="shared" ref="G50:G59" si="9">E50*F50</f>
        <v>0</v>
      </c>
      <c r="H50" s="87"/>
      <c r="I50" s="89">
        <f t="shared" ref="I50:I59" si="10">IF(G50=H50:H50,G50)</f>
        <v>0</v>
      </c>
      <c r="J50" s="90" t="s">
        <v>63</v>
      </c>
    </row>
    <row r="51" spans="2:10">
      <c r="B51" s="84">
        <f t="shared" ref="B51:B59" si="11">B50+0.001</f>
        <v>4.003000000000001</v>
      </c>
      <c r="C51" s="85" t="s">
        <v>107</v>
      </c>
      <c r="D51" s="86"/>
      <c r="E51" s="87"/>
      <c r="F51" s="113"/>
      <c r="G51" s="89">
        <f t="shared" si="9"/>
        <v>0</v>
      </c>
      <c r="H51" s="87"/>
      <c r="I51" s="89">
        <f t="shared" si="10"/>
        <v>0</v>
      </c>
      <c r="J51" s="90" t="s">
        <v>63</v>
      </c>
    </row>
    <row r="52" spans="2:10">
      <c r="B52" s="84">
        <f t="shared" si="11"/>
        <v>4.0040000000000013</v>
      </c>
      <c r="C52" s="91" t="s">
        <v>108</v>
      </c>
      <c r="D52" s="86"/>
      <c r="E52" s="87"/>
      <c r="F52" s="113"/>
      <c r="G52" s="89">
        <f t="shared" si="9"/>
        <v>0</v>
      </c>
      <c r="H52" s="87"/>
      <c r="I52" s="89">
        <f t="shared" si="10"/>
        <v>0</v>
      </c>
      <c r="J52" s="90" t="s">
        <v>63</v>
      </c>
    </row>
    <row r="53" spans="2:10">
      <c r="B53" s="84">
        <f t="shared" si="11"/>
        <v>4.0050000000000017</v>
      </c>
      <c r="C53" s="91" t="s">
        <v>109</v>
      </c>
      <c r="D53" s="86"/>
      <c r="E53" s="87"/>
      <c r="F53" s="113"/>
      <c r="G53" s="89">
        <f t="shared" si="9"/>
        <v>0</v>
      </c>
      <c r="H53" s="87"/>
      <c r="I53" s="89">
        <f t="shared" si="10"/>
        <v>0</v>
      </c>
      <c r="J53" s="90" t="s">
        <v>63</v>
      </c>
    </row>
    <row r="54" spans="2:10">
      <c r="B54" s="84">
        <f t="shared" si="11"/>
        <v>4.006000000000002</v>
      </c>
      <c r="C54" s="91" t="s">
        <v>110</v>
      </c>
      <c r="D54" s="86"/>
      <c r="E54" s="87"/>
      <c r="F54" s="113"/>
      <c r="G54" s="89">
        <f t="shared" si="9"/>
        <v>0</v>
      </c>
      <c r="H54" s="87"/>
      <c r="I54" s="89">
        <f t="shared" si="10"/>
        <v>0</v>
      </c>
      <c r="J54" s="90" t="s">
        <v>63</v>
      </c>
    </row>
    <row r="55" spans="2:10">
      <c r="B55" s="84">
        <f t="shared" si="11"/>
        <v>4.0070000000000023</v>
      </c>
      <c r="C55" s="91" t="s">
        <v>111</v>
      </c>
      <c r="D55" s="86"/>
      <c r="E55" s="87"/>
      <c r="F55" s="113"/>
      <c r="G55" s="89">
        <f t="shared" si="9"/>
        <v>0</v>
      </c>
      <c r="H55" s="87"/>
      <c r="I55" s="89">
        <f t="shared" si="10"/>
        <v>0</v>
      </c>
      <c r="J55" s="90" t="s">
        <v>63</v>
      </c>
    </row>
    <row r="56" spans="2:10">
      <c r="B56" s="84">
        <f t="shared" si="11"/>
        <v>4.0080000000000027</v>
      </c>
      <c r="C56" s="91" t="s">
        <v>112</v>
      </c>
      <c r="D56" s="86"/>
      <c r="E56" s="87"/>
      <c r="F56" s="113"/>
      <c r="G56" s="89">
        <f t="shared" si="9"/>
        <v>0</v>
      </c>
      <c r="H56" s="87"/>
      <c r="I56" s="89">
        <f t="shared" si="10"/>
        <v>0</v>
      </c>
      <c r="J56" s="90" t="s">
        <v>63</v>
      </c>
    </row>
    <row r="57" spans="2:10">
      <c r="B57" s="84">
        <f t="shared" si="11"/>
        <v>4.009000000000003</v>
      </c>
      <c r="C57" s="91" t="s">
        <v>113</v>
      </c>
      <c r="D57" s="86"/>
      <c r="E57" s="87"/>
      <c r="F57" s="113"/>
      <c r="G57" s="89">
        <f t="shared" si="9"/>
        <v>0</v>
      </c>
      <c r="H57" s="87"/>
      <c r="I57" s="89">
        <f t="shared" si="10"/>
        <v>0</v>
      </c>
      <c r="J57" s="90" t="s">
        <v>63</v>
      </c>
    </row>
    <row r="58" spans="2:10">
      <c r="B58" s="84">
        <f t="shared" si="11"/>
        <v>4.0100000000000033</v>
      </c>
      <c r="C58" s="91" t="s">
        <v>114</v>
      </c>
      <c r="D58" s="86"/>
      <c r="E58" s="87"/>
      <c r="F58" s="113"/>
      <c r="G58" s="89">
        <f t="shared" si="9"/>
        <v>0</v>
      </c>
      <c r="H58" s="87"/>
      <c r="I58" s="89">
        <f t="shared" si="10"/>
        <v>0</v>
      </c>
      <c r="J58" s="90" t="s">
        <v>63</v>
      </c>
    </row>
    <row r="59" spans="2:10">
      <c r="B59" s="92">
        <f t="shared" si="11"/>
        <v>4.0110000000000037</v>
      </c>
      <c r="C59" s="93" t="s">
        <v>115</v>
      </c>
      <c r="D59" s="94"/>
      <c r="E59" s="95"/>
      <c r="F59" s="114"/>
      <c r="G59" s="97">
        <f t="shared" si="9"/>
        <v>0</v>
      </c>
      <c r="H59" s="95"/>
      <c r="I59" s="89">
        <f t="shared" si="10"/>
        <v>0</v>
      </c>
      <c r="J59" s="111" t="s">
        <v>63</v>
      </c>
    </row>
    <row r="60" spans="2:10">
      <c r="B60" s="98"/>
      <c r="C60" s="99"/>
      <c r="D60" s="98"/>
      <c r="E60" s="100"/>
      <c r="F60" s="101"/>
      <c r="G60" s="100"/>
      <c r="H60" s="100"/>
      <c r="I60" s="102">
        <f>SUM(I49:I59)</f>
        <v>0</v>
      </c>
      <c r="J60" s="101" t="s">
        <v>0</v>
      </c>
    </row>
    <row r="61" spans="2:10">
      <c r="B61" s="103"/>
      <c r="C61" s="104" t="s">
        <v>116</v>
      </c>
      <c r="D61" s="105"/>
      <c r="E61" s="106"/>
      <c r="F61" s="107"/>
      <c r="G61" s="106"/>
      <c r="H61" s="106"/>
      <c r="I61" s="106"/>
      <c r="J61" s="110" t="s">
        <v>0</v>
      </c>
    </row>
    <row r="62" spans="2:10">
      <c r="B62" s="77">
        <v>5.0010000000000003</v>
      </c>
      <c r="C62" s="78" t="s">
        <v>117</v>
      </c>
      <c r="D62" s="79"/>
      <c r="E62" s="80"/>
      <c r="F62" s="81"/>
      <c r="G62" s="82">
        <f>E62*F62</f>
        <v>0</v>
      </c>
      <c r="H62" s="80"/>
      <c r="I62" s="82">
        <f>IF(G62=H62,G62)</f>
        <v>0</v>
      </c>
      <c r="J62" s="83" t="s">
        <v>63</v>
      </c>
    </row>
    <row r="63" spans="2:10">
      <c r="B63" s="84">
        <f>B62+0.001</f>
        <v>5.0020000000000007</v>
      </c>
      <c r="C63" s="91" t="s">
        <v>118</v>
      </c>
      <c r="D63" s="86"/>
      <c r="E63" s="87"/>
      <c r="F63" s="88"/>
      <c r="G63" s="89">
        <f t="shared" ref="G63:G75" si="12">E63*F63</f>
        <v>0</v>
      </c>
      <c r="H63" s="87"/>
      <c r="I63" s="89">
        <f t="shared" ref="I63:I75" si="13">IF(G63=H63,G63)</f>
        <v>0</v>
      </c>
      <c r="J63" s="90" t="s">
        <v>63</v>
      </c>
    </row>
    <row r="64" spans="2:10">
      <c r="B64" s="84">
        <f t="shared" ref="B64:B75" si="14">B63+0.001</f>
        <v>5.003000000000001</v>
      </c>
      <c r="C64" s="85" t="s">
        <v>119</v>
      </c>
      <c r="D64" s="86"/>
      <c r="E64" s="87"/>
      <c r="F64" s="88"/>
      <c r="G64" s="89">
        <f t="shared" si="12"/>
        <v>0</v>
      </c>
      <c r="H64" s="87"/>
      <c r="I64" s="89">
        <f t="shared" si="13"/>
        <v>0</v>
      </c>
      <c r="J64" s="90" t="s">
        <v>63</v>
      </c>
    </row>
    <row r="65" spans="2:10">
      <c r="B65" s="84">
        <f t="shared" si="14"/>
        <v>5.0040000000000013</v>
      </c>
      <c r="C65" s="91" t="s">
        <v>120</v>
      </c>
      <c r="D65" s="86"/>
      <c r="E65" s="87"/>
      <c r="F65" s="88"/>
      <c r="G65" s="89">
        <f t="shared" si="12"/>
        <v>0</v>
      </c>
      <c r="H65" s="87"/>
      <c r="I65" s="89">
        <f t="shared" si="13"/>
        <v>0</v>
      </c>
      <c r="J65" s="90" t="s">
        <v>63</v>
      </c>
    </row>
    <row r="66" spans="2:10">
      <c r="B66" s="84">
        <f t="shared" si="14"/>
        <v>5.0050000000000017</v>
      </c>
      <c r="C66" s="91" t="s">
        <v>121</v>
      </c>
      <c r="D66" s="86"/>
      <c r="E66" s="87"/>
      <c r="F66" s="88"/>
      <c r="G66" s="89">
        <f t="shared" si="12"/>
        <v>0</v>
      </c>
      <c r="H66" s="87"/>
      <c r="I66" s="89">
        <f t="shared" si="13"/>
        <v>0</v>
      </c>
      <c r="J66" s="90" t="s">
        <v>63</v>
      </c>
    </row>
    <row r="67" spans="2:10">
      <c r="B67" s="84">
        <f t="shared" si="14"/>
        <v>5.006000000000002</v>
      </c>
      <c r="C67" s="91" t="s">
        <v>122</v>
      </c>
      <c r="D67" s="86"/>
      <c r="E67" s="87"/>
      <c r="F67" s="88"/>
      <c r="G67" s="89">
        <f t="shared" si="12"/>
        <v>0</v>
      </c>
      <c r="H67" s="87"/>
      <c r="I67" s="89">
        <f t="shared" si="13"/>
        <v>0</v>
      </c>
      <c r="J67" s="90" t="s">
        <v>63</v>
      </c>
    </row>
    <row r="68" spans="2:10">
      <c r="B68" s="84">
        <f t="shared" si="14"/>
        <v>5.0070000000000023</v>
      </c>
      <c r="C68" s="91" t="s">
        <v>123</v>
      </c>
      <c r="D68" s="86"/>
      <c r="E68" s="87"/>
      <c r="F68" s="88"/>
      <c r="G68" s="89">
        <f t="shared" si="12"/>
        <v>0</v>
      </c>
      <c r="H68" s="87"/>
      <c r="I68" s="89">
        <f t="shared" si="13"/>
        <v>0</v>
      </c>
      <c r="J68" s="90" t="s">
        <v>63</v>
      </c>
    </row>
    <row r="69" spans="2:10">
      <c r="B69" s="84">
        <f t="shared" si="14"/>
        <v>5.0080000000000027</v>
      </c>
      <c r="C69" s="91" t="s">
        <v>124</v>
      </c>
      <c r="D69" s="86"/>
      <c r="E69" s="87"/>
      <c r="F69" s="88"/>
      <c r="G69" s="89">
        <f t="shared" si="12"/>
        <v>0</v>
      </c>
      <c r="H69" s="87"/>
      <c r="I69" s="89">
        <f t="shared" si="13"/>
        <v>0</v>
      </c>
      <c r="J69" s="90" t="s">
        <v>63</v>
      </c>
    </row>
    <row r="70" spans="2:10">
      <c r="B70" s="84">
        <f t="shared" si="14"/>
        <v>5.009000000000003</v>
      </c>
      <c r="C70" s="91" t="s">
        <v>125</v>
      </c>
      <c r="D70" s="86"/>
      <c r="E70" s="87"/>
      <c r="F70" s="88"/>
      <c r="G70" s="89">
        <f t="shared" si="12"/>
        <v>0</v>
      </c>
      <c r="H70" s="87"/>
      <c r="I70" s="89">
        <f t="shared" si="13"/>
        <v>0</v>
      </c>
      <c r="J70" s="90" t="s">
        <v>63</v>
      </c>
    </row>
    <row r="71" spans="2:10">
      <c r="B71" s="84">
        <f t="shared" si="14"/>
        <v>5.0100000000000033</v>
      </c>
      <c r="C71" s="91" t="s">
        <v>126</v>
      </c>
      <c r="D71" s="86"/>
      <c r="E71" s="87"/>
      <c r="F71" s="88"/>
      <c r="G71" s="89">
        <f t="shared" si="12"/>
        <v>0</v>
      </c>
      <c r="H71" s="87"/>
      <c r="I71" s="89">
        <f t="shared" si="13"/>
        <v>0</v>
      </c>
      <c r="J71" s="90" t="s">
        <v>63</v>
      </c>
    </row>
    <row r="72" spans="2:10">
      <c r="B72" s="84">
        <f t="shared" si="14"/>
        <v>5.0110000000000037</v>
      </c>
      <c r="C72" s="91" t="s">
        <v>127</v>
      </c>
      <c r="D72" s="86"/>
      <c r="E72" s="87"/>
      <c r="F72" s="88"/>
      <c r="G72" s="89">
        <f t="shared" si="12"/>
        <v>0</v>
      </c>
      <c r="H72" s="87"/>
      <c r="I72" s="89">
        <f t="shared" si="13"/>
        <v>0</v>
      </c>
      <c r="J72" s="90" t="s">
        <v>63</v>
      </c>
    </row>
    <row r="73" spans="2:10">
      <c r="B73" s="84">
        <f t="shared" si="14"/>
        <v>5.012000000000004</v>
      </c>
      <c r="C73" s="91" t="s">
        <v>128</v>
      </c>
      <c r="D73" s="86"/>
      <c r="E73" s="87"/>
      <c r="F73" s="88"/>
      <c r="G73" s="89">
        <f t="shared" si="12"/>
        <v>0</v>
      </c>
      <c r="H73" s="87"/>
      <c r="I73" s="89">
        <f t="shared" si="13"/>
        <v>0</v>
      </c>
      <c r="J73" s="90" t="s">
        <v>63</v>
      </c>
    </row>
    <row r="74" spans="2:10">
      <c r="B74" s="84">
        <f t="shared" si="14"/>
        <v>5.0130000000000043</v>
      </c>
      <c r="C74" s="91" t="s">
        <v>129</v>
      </c>
      <c r="D74" s="86"/>
      <c r="E74" s="87"/>
      <c r="F74" s="88"/>
      <c r="G74" s="89">
        <f t="shared" si="12"/>
        <v>0</v>
      </c>
      <c r="H74" s="87"/>
      <c r="I74" s="89">
        <f t="shared" si="13"/>
        <v>0</v>
      </c>
      <c r="J74" s="90" t="s">
        <v>63</v>
      </c>
    </row>
    <row r="75" spans="2:10">
      <c r="B75" s="92">
        <f t="shared" si="14"/>
        <v>5.0140000000000047</v>
      </c>
      <c r="C75" s="93" t="s">
        <v>130</v>
      </c>
      <c r="D75" s="94"/>
      <c r="E75" s="95"/>
      <c r="F75" s="96"/>
      <c r="G75" s="97">
        <f t="shared" si="12"/>
        <v>0</v>
      </c>
      <c r="H75" s="95"/>
      <c r="I75" s="89">
        <f t="shared" si="13"/>
        <v>0</v>
      </c>
      <c r="J75" s="111" t="s">
        <v>63</v>
      </c>
    </row>
    <row r="76" spans="2:10">
      <c r="B76" s="98"/>
      <c r="C76" s="99"/>
      <c r="D76" s="98"/>
      <c r="E76" s="100"/>
      <c r="F76" s="101"/>
      <c r="G76" s="100"/>
      <c r="H76" s="100"/>
      <c r="I76" s="102">
        <f>SUM(I62:I75)</f>
        <v>0</v>
      </c>
      <c r="J76" s="101" t="s">
        <v>0</v>
      </c>
    </row>
    <row r="77" spans="2:10">
      <c r="B77" s="103"/>
      <c r="C77" s="104" t="s">
        <v>131</v>
      </c>
      <c r="D77" s="105"/>
      <c r="E77" s="106"/>
      <c r="F77" s="107"/>
      <c r="G77" s="106"/>
      <c r="H77" s="106"/>
      <c r="I77" s="106"/>
      <c r="J77" s="110" t="s">
        <v>0</v>
      </c>
    </row>
    <row r="78" spans="2:10">
      <c r="B78" s="77">
        <v>6.0010000000000003</v>
      </c>
      <c r="C78" s="78" t="s">
        <v>119</v>
      </c>
      <c r="D78" s="79"/>
      <c r="E78" s="80"/>
      <c r="F78" s="81"/>
      <c r="G78" s="82">
        <f>E78*F78</f>
        <v>0</v>
      </c>
      <c r="H78" s="80"/>
      <c r="I78" s="82">
        <f>IF(G78=H78,G78)</f>
        <v>0</v>
      </c>
      <c r="J78" s="83" t="s">
        <v>63</v>
      </c>
    </row>
    <row r="79" spans="2:10">
      <c r="B79" s="84">
        <f>B78+0.001</f>
        <v>6.0020000000000007</v>
      </c>
      <c r="C79" s="91" t="s">
        <v>132</v>
      </c>
      <c r="D79" s="86"/>
      <c r="E79" s="87"/>
      <c r="F79" s="88"/>
      <c r="G79" s="89">
        <f t="shared" ref="G79:G86" si="15">E79*F79</f>
        <v>0</v>
      </c>
      <c r="H79" s="87"/>
      <c r="I79" s="89">
        <f t="shared" ref="I79:I86" si="16">IF(G79=H79,G79)</f>
        <v>0</v>
      </c>
      <c r="J79" s="90" t="s">
        <v>63</v>
      </c>
    </row>
    <row r="80" spans="2:10">
      <c r="B80" s="84">
        <f t="shared" ref="B80:B86" si="17">B79+0.001</f>
        <v>6.003000000000001</v>
      </c>
      <c r="C80" s="85" t="s">
        <v>133</v>
      </c>
      <c r="D80" s="86"/>
      <c r="E80" s="87"/>
      <c r="F80" s="88"/>
      <c r="G80" s="89">
        <f t="shared" si="15"/>
        <v>0</v>
      </c>
      <c r="H80" s="87"/>
      <c r="I80" s="89">
        <f t="shared" si="16"/>
        <v>0</v>
      </c>
      <c r="J80" s="90" t="s">
        <v>63</v>
      </c>
    </row>
    <row r="81" spans="2:10">
      <c r="B81" s="84">
        <f t="shared" si="17"/>
        <v>6.0040000000000013</v>
      </c>
      <c r="C81" s="91" t="s">
        <v>134</v>
      </c>
      <c r="D81" s="86"/>
      <c r="E81" s="87"/>
      <c r="F81" s="88"/>
      <c r="G81" s="89">
        <f t="shared" si="15"/>
        <v>0</v>
      </c>
      <c r="H81" s="87"/>
      <c r="I81" s="89">
        <f t="shared" si="16"/>
        <v>0</v>
      </c>
      <c r="J81" s="90" t="s">
        <v>63</v>
      </c>
    </row>
    <row r="82" spans="2:10">
      <c r="B82" s="84">
        <f t="shared" si="17"/>
        <v>6.0050000000000017</v>
      </c>
      <c r="C82" s="91" t="s">
        <v>135</v>
      </c>
      <c r="D82" s="86"/>
      <c r="E82" s="87"/>
      <c r="F82" s="88"/>
      <c r="G82" s="89">
        <f t="shared" si="15"/>
        <v>0</v>
      </c>
      <c r="H82" s="87"/>
      <c r="I82" s="89">
        <f t="shared" si="16"/>
        <v>0</v>
      </c>
      <c r="J82" s="90" t="s">
        <v>63</v>
      </c>
    </row>
    <row r="83" spans="2:10">
      <c r="B83" s="84">
        <f t="shared" si="17"/>
        <v>6.006000000000002</v>
      </c>
      <c r="C83" s="91" t="s">
        <v>136</v>
      </c>
      <c r="D83" s="86"/>
      <c r="E83" s="87"/>
      <c r="F83" s="88"/>
      <c r="G83" s="89">
        <f t="shared" si="15"/>
        <v>0</v>
      </c>
      <c r="H83" s="87"/>
      <c r="I83" s="89">
        <f t="shared" si="16"/>
        <v>0</v>
      </c>
      <c r="J83" s="90" t="s">
        <v>63</v>
      </c>
    </row>
    <row r="84" spans="2:10">
      <c r="B84" s="84">
        <f t="shared" si="17"/>
        <v>6.0070000000000023</v>
      </c>
      <c r="C84" s="91" t="s">
        <v>137</v>
      </c>
      <c r="D84" s="86"/>
      <c r="E84" s="87"/>
      <c r="F84" s="88"/>
      <c r="G84" s="89">
        <f t="shared" si="15"/>
        <v>0</v>
      </c>
      <c r="H84" s="87"/>
      <c r="I84" s="89">
        <f t="shared" si="16"/>
        <v>0</v>
      </c>
      <c r="J84" s="90" t="s">
        <v>63</v>
      </c>
    </row>
    <row r="85" spans="2:10">
      <c r="B85" s="84">
        <f t="shared" si="17"/>
        <v>6.0080000000000027</v>
      </c>
      <c r="C85" s="91" t="s">
        <v>138</v>
      </c>
      <c r="D85" s="86"/>
      <c r="E85" s="87"/>
      <c r="F85" s="88"/>
      <c r="G85" s="89">
        <f t="shared" si="15"/>
        <v>0</v>
      </c>
      <c r="H85" s="87"/>
      <c r="I85" s="89">
        <f t="shared" si="16"/>
        <v>0</v>
      </c>
      <c r="J85" s="90" t="s">
        <v>63</v>
      </c>
    </row>
    <row r="86" spans="2:10">
      <c r="B86" s="92">
        <f t="shared" si="17"/>
        <v>6.009000000000003</v>
      </c>
      <c r="C86" s="93" t="s">
        <v>139</v>
      </c>
      <c r="D86" s="94"/>
      <c r="E86" s="95"/>
      <c r="F86" s="96"/>
      <c r="G86" s="97">
        <f t="shared" si="15"/>
        <v>0</v>
      </c>
      <c r="H86" s="95"/>
      <c r="I86" s="89">
        <f t="shared" si="16"/>
        <v>0</v>
      </c>
      <c r="J86" s="111" t="s">
        <v>63</v>
      </c>
    </row>
    <row r="87" spans="2:10">
      <c r="B87" s="98"/>
      <c r="C87" s="99"/>
      <c r="D87" s="98"/>
      <c r="E87" s="100"/>
      <c r="F87" s="101"/>
      <c r="G87" s="100"/>
      <c r="H87" s="100"/>
      <c r="I87" s="102">
        <f>SUM(I78:I86)</f>
        <v>0</v>
      </c>
      <c r="J87" s="101"/>
    </row>
    <row r="88" spans="2:10">
      <c r="B88" s="103"/>
      <c r="C88" s="104" t="s">
        <v>140</v>
      </c>
      <c r="D88" s="105"/>
      <c r="E88" s="106"/>
      <c r="F88" s="107"/>
      <c r="G88" s="106"/>
      <c r="H88" s="106"/>
      <c r="I88" s="106"/>
      <c r="J88" s="110"/>
    </row>
    <row r="89" spans="2:10">
      <c r="B89" s="77">
        <v>7.0010000000000003</v>
      </c>
      <c r="C89" s="78" t="s">
        <v>141</v>
      </c>
      <c r="D89" s="79"/>
      <c r="E89" s="80"/>
      <c r="F89" s="81"/>
      <c r="G89" s="82">
        <f>E89*F89</f>
        <v>0</v>
      </c>
      <c r="H89" s="80"/>
      <c r="I89" s="82">
        <f>IF(G89=H89,G89)</f>
        <v>0</v>
      </c>
      <c r="J89" s="83" t="s">
        <v>63</v>
      </c>
    </row>
    <row r="90" spans="2:10">
      <c r="B90" s="84">
        <f>B89+0.001</f>
        <v>7.0020000000000007</v>
      </c>
      <c r="C90" s="91" t="s">
        <v>142</v>
      </c>
      <c r="D90" s="86"/>
      <c r="E90" s="87"/>
      <c r="F90" s="88"/>
      <c r="G90" s="89">
        <f t="shared" ref="G90:G96" si="18">E90*F90</f>
        <v>0</v>
      </c>
      <c r="H90" s="87"/>
      <c r="I90" s="89">
        <f t="shared" ref="I90:I96" si="19">IF(G90=H90,G90)</f>
        <v>0</v>
      </c>
      <c r="J90" s="90" t="s">
        <v>63</v>
      </c>
    </row>
    <row r="91" spans="2:10">
      <c r="B91" s="84">
        <f t="shared" ref="B91:B96" si="20">B90+0.001</f>
        <v>7.003000000000001</v>
      </c>
      <c r="C91" s="85" t="s">
        <v>143</v>
      </c>
      <c r="D91" s="86"/>
      <c r="E91" s="87"/>
      <c r="F91" s="88"/>
      <c r="G91" s="89">
        <f t="shared" si="18"/>
        <v>0</v>
      </c>
      <c r="H91" s="87"/>
      <c r="I91" s="89">
        <f t="shared" si="19"/>
        <v>0</v>
      </c>
      <c r="J91" s="90" t="s">
        <v>63</v>
      </c>
    </row>
    <row r="92" spans="2:10">
      <c r="B92" s="84">
        <f t="shared" si="20"/>
        <v>7.0040000000000013</v>
      </c>
      <c r="C92" s="91" t="s">
        <v>144</v>
      </c>
      <c r="D92" s="86"/>
      <c r="E92" s="87"/>
      <c r="F92" s="88"/>
      <c r="G92" s="89">
        <f t="shared" si="18"/>
        <v>0</v>
      </c>
      <c r="H92" s="87"/>
      <c r="I92" s="89">
        <f t="shared" si="19"/>
        <v>0</v>
      </c>
      <c r="J92" s="90" t="s">
        <v>63</v>
      </c>
    </row>
    <row r="93" spans="2:10">
      <c r="B93" s="84">
        <f t="shared" si="20"/>
        <v>7.0050000000000017</v>
      </c>
      <c r="C93" s="91" t="s">
        <v>145</v>
      </c>
      <c r="D93" s="86"/>
      <c r="E93" s="87"/>
      <c r="F93" s="88"/>
      <c r="G93" s="89">
        <f t="shared" si="18"/>
        <v>0</v>
      </c>
      <c r="H93" s="87"/>
      <c r="I93" s="89">
        <f t="shared" si="19"/>
        <v>0</v>
      </c>
      <c r="J93" s="90" t="s">
        <v>63</v>
      </c>
    </row>
    <row r="94" spans="2:10">
      <c r="B94" s="84">
        <f t="shared" si="20"/>
        <v>7.006000000000002</v>
      </c>
      <c r="C94" s="91" t="s">
        <v>146</v>
      </c>
      <c r="D94" s="86"/>
      <c r="E94" s="87"/>
      <c r="F94" s="88"/>
      <c r="G94" s="89">
        <f t="shared" si="18"/>
        <v>0</v>
      </c>
      <c r="H94" s="87"/>
      <c r="I94" s="89">
        <f t="shared" si="19"/>
        <v>0</v>
      </c>
      <c r="J94" s="90" t="s">
        <v>63</v>
      </c>
    </row>
    <row r="95" spans="2:10">
      <c r="B95" s="84">
        <f t="shared" si="20"/>
        <v>7.0070000000000023</v>
      </c>
      <c r="C95" s="91" t="s">
        <v>147</v>
      </c>
      <c r="D95" s="86"/>
      <c r="E95" s="87"/>
      <c r="F95" s="88"/>
      <c r="G95" s="89">
        <f t="shared" si="18"/>
        <v>0</v>
      </c>
      <c r="H95" s="87"/>
      <c r="I95" s="89">
        <f t="shared" si="19"/>
        <v>0</v>
      </c>
      <c r="J95" s="90" t="s">
        <v>63</v>
      </c>
    </row>
    <row r="96" spans="2:10">
      <c r="B96" s="92">
        <f t="shared" si="20"/>
        <v>7.0080000000000027</v>
      </c>
      <c r="C96" s="93" t="s">
        <v>148</v>
      </c>
      <c r="D96" s="94"/>
      <c r="E96" s="95"/>
      <c r="F96" s="96"/>
      <c r="G96" s="97">
        <f t="shared" si="18"/>
        <v>0</v>
      </c>
      <c r="H96" s="95"/>
      <c r="I96" s="89">
        <f t="shared" si="19"/>
        <v>0</v>
      </c>
      <c r="J96" s="111" t="s">
        <v>63</v>
      </c>
    </row>
    <row r="97" spans="2:10">
      <c r="B97" s="98"/>
      <c r="C97" s="99"/>
      <c r="D97" s="98"/>
      <c r="E97" s="100"/>
      <c r="F97" s="101"/>
      <c r="G97" s="100"/>
      <c r="H97" s="100"/>
      <c r="I97" s="102">
        <f>SUM(I89:I96)</f>
        <v>0</v>
      </c>
      <c r="J97" s="101"/>
    </row>
    <row r="98" spans="2:10">
      <c r="B98" s="103"/>
      <c r="C98" s="104" t="s">
        <v>149</v>
      </c>
      <c r="D98" s="105"/>
      <c r="E98" s="106"/>
      <c r="F98" s="107"/>
      <c r="G98" s="106"/>
      <c r="H98" s="106"/>
      <c r="I98" s="106"/>
      <c r="J98" s="110" t="s">
        <v>0</v>
      </c>
    </row>
    <row r="99" spans="2:10">
      <c r="B99" s="77">
        <v>8.0009999999999994</v>
      </c>
      <c r="C99" s="78" t="s">
        <v>150</v>
      </c>
      <c r="D99" s="79"/>
      <c r="E99" s="80"/>
      <c r="F99" s="81"/>
      <c r="G99" s="82">
        <f>E99*F99</f>
        <v>0</v>
      </c>
      <c r="H99" s="80"/>
      <c r="I99" s="82">
        <f>IF(G99=H99,G99)</f>
        <v>0</v>
      </c>
      <c r="J99" s="83" t="s">
        <v>63</v>
      </c>
    </row>
    <row r="100" spans="2:10">
      <c r="B100" s="84">
        <f>B99+0.001</f>
        <v>8.0019999999999989</v>
      </c>
      <c r="C100" s="91" t="s">
        <v>151</v>
      </c>
      <c r="D100" s="86"/>
      <c r="E100" s="87"/>
      <c r="F100" s="88"/>
      <c r="G100" s="89">
        <f t="shared" ref="G100:G111" si="21">E100*F100</f>
        <v>0</v>
      </c>
      <c r="H100" s="87"/>
      <c r="I100" s="89">
        <f t="shared" ref="I100:I111" si="22">IF(G100=H100,G100)</f>
        <v>0</v>
      </c>
      <c r="J100" s="90" t="s">
        <v>63</v>
      </c>
    </row>
    <row r="101" spans="2:10">
      <c r="B101" s="84">
        <f t="shared" ref="B101:B111" si="23">B100+0.001</f>
        <v>8.0029999999999983</v>
      </c>
      <c r="C101" s="85" t="s">
        <v>152</v>
      </c>
      <c r="D101" s="86"/>
      <c r="E101" s="87"/>
      <c r="F101" s="88"/>
      <c r="G101" s="89">
        <f t="shared" si="21"/>
        <v>0</v>
      </c>
      <c r="H101" s="87"/>
      <c r="I101" s="89">
        <f t="shared" si="22"/>
        <v>0</v>
      </c>
      <c r="J101" s="90" t="s">
        <v>63</v>
      </c>
    </row>
    <row r="102" spans="2:10">
      <c r="B102" s="84">
        <f t="shared" si="23"/>
        <v>8.0039999999999978</v>
      </c>
      <c r="C102" s="91" t="s">
        <v>153</v>
      </c>
      <c r="D102" s="86"/>
      <c r="E102" s="87"/>
      <c r="F102" s="88"/>
      <c r="G102" s="89">
        <f t="shared" si="21"/>
        <v>0</v>
      </c>
      <c r="H102" s="87"/>
      <c r="I102" s="89">
        <f t="shared" si="22"/>
        <v>0</v>
      </c>
      <c r="J102" s="90" t="s">
        <v>63</v>
      </c>
    </row>
    <row r="103" spans="2:10">
      <c r="B103" s="84">
        <f t="shared" si="23"/>
        <v>8.0049999999999972</v>
      </c>
      <c r="C103" s="91" t="s">
        <v>154</v>
      </c>
      <c r="D103" s="86"/>
      <c r="E103" s="87"/>
      <c r="F103" s="88"/>
      <c r="G103" s="89">
        <f t="shared" si="21"/>
        <v>0</v>
      </c>
      <c r="H103" s="87"/>
      <c r="I103" s="89">
        <f t="shared" si="22"/>
        <v>0</v>
      </c>
      <c r="J103" s="90" t="s">
        <v>63</v>
      </c>
    </row>
    <row r="104" spans="2:10">
      <c r="B104" s="84">
        <f t="shared" si="23"/>
        <v>8.0059999999999967</v>
      </c>
      <c r="C104" s="91" t="s">
        <v>155</v>
      </c>
      <c r="D104" s="86"/>
      <c r="E104" s="87"/>
      <c r="F104" s="88"/>
      <c r="G104" s="89">
        <f t="shared" si="21"/>
        <v>0</v>
      </c>
      <c r="H104" s="87"/>
      <c r="I104" s="89">
        <f t="shared" si="22"/>
        <v>0</v>
      </c>
      <c r="J104" s="90" t="s">
        <v>63</v>
      </c>
    </row>
    <row r="105" spans="2:10">
      <c r="B105" s="84">
        <f t="shared" si="23"/>
        <v>8.0069999999999961</v>
      </c>
      <c r="C105" s="91" t="s">
        <v>156</v>
      </c>
      <c r="D105" s="86"/>
      <c r="E105" s="87"/>
      <c r="F105" s="88"/>
      <c r="G105" s="89">
        <f t="shared" si="21"/>
        <v>0</v>
      </c>
      <c r="H105" s="87"/>
      <c r="I105" s="89">
        <f t="shared" si="22"/>
        <v>0</v>
      </c>
      <c r="J105" s="90" t="s">
        <v>63</v>
      </c>
    </row>
    <row r="106" spans="2:10">
      <c r="B106" s="84">
        <f t="shared" si="23"/>
        <v>8.0079999999999956</v>
      </c>
      <c r="C106" s="91" t="s">
        <v>157</v>
      </c>
      <c r="D106" s="86"/>
      <c r="E106" s="87"/>
      <c r="F106" s="88"/>
      <c r="G106" s="89">
        <f t="shared" si="21"/>
        <v>0</v>
      </c>
      <c r="H106" s="87"/>
      <c r="I106" s="89">
        <f t="shared" si="22"/>
        <v>0</v>
      </c>
      <c r="J106" s="90" t="s">
        <v>63</v>
      </c>
    </row>
    <row r="107" spans="2:10">
      <c r="B107" s="84">
        <f t="shared" si="23"/>
        <v>8.008999999999995</v>
      </c>
      <c r="C107" s="91" t="s">
        <v>158</v>
      </c>
      <c r="D107" s="86"/>
      <c r="E107" s="87"/>
      <c r="F107" s="88"/>
      <c r="G107" s="89">
        <f t="shared" si="21"/>
        <v>0</v>
      </c>
      <c r="H107" s="87"/>
      <c r="I107" s="89">
        <f t="shared" si="22"/>
        <v>0</v>
      </c>
      <c r="J107" s="90" t="s">
        <v>63</v>
      </c>
    </row>
    <row r="108" spans="2:10">
      <c r="B108" s="84">
        <f t="shared" si="23"/>
        <v>8.0099999999999945</v>
      </c>
      <c r="C108" s="91" t="s">
        <v>159</v>
      </c>
      <c r="D108" s="86"/>
      <c r="E108" s="87"/>
      <c r="F108" s="88"/>
      <c r="G108" s="89">
        <f t="shared" si="21"/>
        <v>0</v>
      </c>
      <c r="H108" s="87"/>
      <c r="I108" s="89">
        <f t="shared" si="22"/>
        <v>0</v>
      </c>
      <c r="J108" s="90" t="s">
        <v>63</v>
      </c>
    </row>
    <row r="109" spans="2:10">
      <c r="B109" s="84">
        <f t="shared" si="23"/>
        <v>8.0109999999999939</v>
      </c>
      <c r="C109" s="91" t="s">
        <v>160</v>
      </c>
      <c r="D109" s="86"/>
      <c r="E109" s="87"/>
      <c r="F109" s="88"/>
      <c r="G109" s="89">
        <f t="shared" si="21"/>
        <v>0</v>
      </c>
      <c r="H109" s="87"/>
      <c r="I109" s="89">
        <f t="shared" si="22"/>
        <v>0</v>
      </c>
      <c r="J109" s="90" t="s">
        <v>63</v>
      </c>
    </row>
    <row r="110" spans="2:10">
      <c r="B110" s="84">
        <f t="shared" si="23"/>
        <v>8.0119999999999933</v>
      </c>
      <c r="C110" s="91" t="s">
        <v>161</v>
      </c>
      <c r="D110" s="86"/>
      <c r="E110" s="87"/>
      <c r="F110" s="88"/>
      <c r="G110" s="89">
        <f t="shared" si="21"/>
        <v>0</v>
      </c>
      <c r="H110" s="87"/>
      <c r="I110" s="89">
        <f t="shared" si="22"/>
        <v>0</v>
      </c>
      <c r="J110" s="90" t="s">
        <v>63</v>
      </c>
    </row>
    <row r="111" spans="2:10">
      <c r="B111" s="92">
        <f t="shared" si="23"/>
        <v>8.0129999999999928</v>
      </c>
      <c r="C111" s="93" t="s">
        <v>162</v>
      </c>
      <c r="D111" s="94"/>
      <c r="E111" s="95"/>
      <c r="F111" s="96"/>
      <c r="G111" s="97">
        <f t="shared" si="21"/>
        <v>0</v>
      </c>
      <c r="H111" s="95"/>
      <c r="I111" s="89">
        <f t="shared" si="22"/>
        <v>0</v>
      </c>
      <c r="J111" s="111" t="s">
        <v>63</v>
      </c>
    </row>
    <row r="112" spans="2:10">
      <c r="B112" s="98"/>
      <c r="C112" s="99"/>
      <c r="D112" s="98"/>
      <c r="E112" s="100"/>
      <c r="F112" s="101"/>
      <c r="G112" s="100"/>
      <c r="H112" s="100"/>
      <c r="I112" s="102">
        <f>SUM(I99:I111)</f>
        <v>0</v>
      </c>
      <c r="J112" s="101" t="s">
        <v>0</v>
      </c>
    </row>
    <row r="113" spans="2:10">
      <c r="B113" s="103"/>
      <c r="C113" s="104" t="s">
        <v>163</v>
      </c>
      <c r="D113" s="105"/>
      <c r="E113" s="106"/>
      <c r="F113" s="107"/>
      <c r="G113" s="106"/>
      <c r="H113" s="106"/>
      <c r="I113" s="106"/>
      <c r="J113" s="110" t="s">
        <v>0</v>
      </c>
    </row>
    <row r="114" spans="2:10">
      <c r="B114" s="77">
        <v>9.0009999999999994</v>
      </c>
      <c r="C114" s="78" t="s">
        <v>164</v>
      </c>
      <c r="D114" s="79"/>
      <c r="E114" s="80"/>
      <c r="F114" s="81"/>
      <c r="G114" s="82">
        <f>E114*F114</f>
        <v>0</v>
      </c>
      <c r="H114" s="80"/>
      <c r="I114" s="82">
        <f>IF(G114=H114,G114)</f>
        <v>0</v>
      </c>
      <c r="J114" s="83" t="s">
        <v>63</v>
      </c>
    </row>
    <row r="115" spans="2:10">
      <c r="B115" s="84">
        <f>B114+0.001</f>
        <v>9.0019999999999989</v>
      </c>
      <c r="C115" s="91" t="s">
        <v>165</v>
      </c>
      <c r="D115" s="86"/>
      <c r="E115" s="87"/>
      <c r="F115" s="88"/>
      <c r="G115" s="89">
        <f t="shared" ref="G115:G123" si="24">E115*F115</f>
        <v>0</v>
      </c>
      <c r="H115" s="87"/>
      <c r="I115" s="89">
        <f t="shared" ref="I115:I123" si="25">IF(G115=H115,G115)</f>
        <v>0</v>
      </c>
      <c r="J115" s="90" t="s">
        <v>63</v>
      </c>
    </row>
    <row r="116" spans="2:10">
      <c r="B116" s="84">
        <f t="shared" ref="B116:B123" si="26">B115+0.001</f>
        <v>9.0029999999999983</v>
      </c>
      <c r="C116" s="85" t="s">
        <v>166</v>
      </c>
      <c r="D116" s="86"/>
      <c r="E116" s="87"/>
      <c r="F116" s="88"/>
      <c r="G116" s="89">
        <f t="shared" si="24"/>
        <v>0</v>
      </c>
      <c r="H116" s="87"/>
      <c r="I116" s="89">
        <f t="shared" si="25"/>
        <v>0</v>
      </c>
      <c r="J116" s="90" t="s">
        <v>63</v>
      </c>
    </row>
    <row r="117" spans="2:10">
      <c r="B117" s="84">
        <f t="shared" si="26"/>
        <v>9.0039999999999978</v>
      </c>
      <c r="C117" s="91" t="s">
        <v>167</v>
      </c>
      <c r="D117" s="86"/>
      <c r="E117" s="87"/>
      <c r="F117" s="88"/>
      <c r="G117" s="89">
        <f t="shared" si="24"/>
        <v>0</v>
      </c>
      <c r="H117" s="87"/>
      <c r="I117" s="89">
        <f t="shared" si="25"/>
        <v>0</v>
      </c>
      <c r="J117" s="90" t="s">
        <v>63</v>
      </c>
    </row>
    <row r="118" spans="2:10">
      <c r="B118" s="84">
        <f t="shared" si="26"/>
        <v>9.0049999999999972</v>
      </c>
      <c r="C118" s="91" t="s">
        <v>168</v>
      </c>
      <c r="D118" s="86"/>
      <c r="E118" s="87"/>
      <c r="F118" s="88"/>
      <c r="G118" s="89">
        <f t="shared" si="24"/>
        <v>0</v>
      </c>
      <c r="H118" s="87"/>
      <c r="I118" s="89">
        <f t="shared" si="25"/>
        <v>0</v>
      </c>
      <c r="J118" s="90" t="s">
        <v>63</v>
      </c>
    </row>
    <row r="119" spans="2:10">
      <c r="B119" s="84">
        <f t="shared" si="26"/>
        <v>9.0059999999999967</v>
      </c>
      <c r="C119" s="91" t="s">
        <v>169</v>
      </c>
      <c r="D119" s="86"/>
      <c r="E119" s="87"/>
      <c r="F119" s="88"/>
      <c r="G119" s="89">
        <f t="shared" si="24"/>
        <v>0</v>
      </c>
      <c r="H119" s="87"/>
      <c r="I119" s="89">
        <f t="shared" si="25"/>
        <v>0</v>
      </c>
      <c r="J119" s="90" t="s">
        <v>63</v>
      </c>
    </row>
    <row r="120" spans="2:10">
      <c r="B120" s="84">
        <f t="shared" si="26"/>
        <v>9.0069999999999961</v>
      </c>
      <c r="C120" s="91" t="s">
        <v>170</v>
      </c>
      <c r="D120" s="86"/>
      <c r="E120" s="87"/>
      <c r="F120" s="88"/>
      <c r="G120" s="89">
        <f t="shared" si="24"/>
        <v>0</v>
      </c>
      <c r="H120" s="87"/>
      <c r="I120" s="89">
        <f t="shared" si="25"/>
        <v>0</v>
      </c>
      <c r="J120" s="90" t="s">
        <v>63</v>
      </c>
    </row>
    <row r="121" spans="2:10">
      <c r="B121" s="84">
        <f t="shared" si="26"/>
        <v>9.0079999999999956</v>
      </c>
      <c r="C121" s="91" t="s">
        <v>171</v>
      </c>
      <c r="D121" s="86"/>
      <c r="E121" s="87"/>
      <c r="F121" s="88"/>
      <c r="G121" s="89">
        <f t="shared" si="24"/>
        <v>0</v>
      </c>
      <c r="H121" s="87"/>
      <c r="I121" s="89">
        <f t="shared" si="25"/>
        <v>0</v>
      </c>
      <c r="J121" s="90" t="s">
        <v>63</v>
      </c>
    </row>
    <row r="122" spans="2:10">
      <c r="B122" s="84">
        <f t="shared" si="26"/>
        <v>9.008999999999995</v>
      </c>
      <c r="C122" s="91" t="s">
        <v>172</v>
      </c>
      <c r="D122" s="86"/>
      <c r="E122" s="87"/>
      <c r="F122" s="88"/>
      <c r="G122" s="89">
        <f t="shared" si="24"/>
        <v>0</v>
      </c>
      <c r="H122" s="87"/>
      <c r="I122" s="89">
        <f t="shared" si="25"/>
        <v>0</v>
      </c>
      <c r="J122" s="90" t="s">
        <v>63</v>
      </c>
    </row>
    <row r="123" spans="2:10">
      <c r="B123" s="92">
        <f t="shared" si="26"/>
        <v>9.0099999999999945</v>
      </c>
      <c r="C123" s="93" t="s">
        <v>173</v>
      </c>
      <c r="D123" s="94"/>
      <c r="E123" s="95"/>
      <c r="F123" s="96"/>
      <c r="G123" s="97">
        <f t="shared" si="24"/>
        <v>0</v>
      </c>
      <c r="H123" s="95"/>
      <c r="I123" s="89">
        <f t="shared" si="25"/>
        <v>0</v>
      </c>
      <c r="J123" s="111" t="s">
        <v>63</v>
      </c>
    </row>
    <row r="124" spans="2:10">
      <c r="B124" s="98"/>
      <c r="C124" s="99"/>
      <c r="D124" s="98"/>
      <c r="E124" s="100"/>
      <c r="F124" s="101"/>
      <c r="G124" s="100"/>
      <c r="H124" s="100"/>
      <c r="I124" s="102">
        <f>SUM(I114:I123)</f>
        <v>0</v>
      </c>
      <c r="J124" s="101"/>
    </row>
    <row r="125" spans="2:10">
      <c r="B125" s="103"/>
      <c r="C125" s="104" t="s">
        <v>174</v>
      </c>
      <c r="D125" s="105"/>
      <c r="E125" s="106"/>
      <c r="F125" s="107"/>
      <c r="G125" s="106"/>
      <c r="H125" s="106"/>
      <c r="I125" s="106"/>
      <c r="J125" s="110"/>
    </row>
    <row r="126" spans="2:10">
      <c r="B126" s="77">
        <v>10.000999999999999</v>
      </c>
      <c r="C126" s="78" t="s">
        <v>175</v>
      </c>
      <c r="D126" s="79"/>
      <c r="E126" s="80"/>
      <c r="F126" s="81"/>
      <c r="G126" s="82">
        <f>E126*F126</f>
        <v>0</v>
      </c>
      <c r="H126" s="80"/>
      <c r="I126" s="82">
        <f>IF(G126=H126,G126)</f>
        <v>0</v>
      </c>
      <c r="J126" s="83" t="s">
        <v>63</v>
      </c>
    </row>
    <row r="127" spans="2:10">
      <c r="B127" s="84">
        <f>B126+0.001</f>
        <v>10.001999999999999</v>
      </c>
      <c r="C127" s="91" t="s">
        <v>176</v>
      </c>
      <c r="D127" s="86"/>
      <c r="E127" s="87"/>
      <c r="F127" s="88"/>
      <c r="G127" s="89">
        <f t="shared" ref="G127:G134" si="27">E127*F127</f>
        <v>0</v>
      </c>
      <c r="H127" s="87"/>
      <c r="I127" s="89">
        <f t="shared" ref="I127:I134" si="28">IF(G127=H127,G127)</f>
        <v>0</v>
      </c>
      <c r="J127" s="90" t="s">
        <v>63</v>
      </c>
    </row>
    <row r="128" spans="2:10">
      <c r="B128" s="84">
        <f t="shared" ref="B128:B134" si="29">B127+0.001</f>
        <v>10.002999999999998</v>
      </c>
      <c r="C128" s="85" t="s">
        <v>177</v>
      </c>
      <c r="D128" s="86"/>
      <c r="E128" s="87"/>
      <c r="F128" s="88"/>
      <c r="G128" s="89">
        <f t="shared" si="27"/>
        <v>0</v>
      </c>
      <c r="H128" s="87"/>
      <c r="I128" s="89">
        <f t="shared" si="28"/>
        <v>0</v>
      </c>
      <c r="J128" s="90" t="s">
        <v>63</v>
      </c>
    </row>
    <row r="129" spans="2:10">
      <c r="B129" s="84">
        <f t="shared" si="29"/>
        <v>10.003999999999998</v>
      </c>
      <c r="C129" s="91" t="s">
        <v>178</v>
      </c>
      <c r="D129" s="86"/>
      <c r="E129" s="87"/>
      <c r="F129" s="88"/>
      <c r="G129" s="89">
        <f t="shared" si="27"/>
        <v>0</v>
      </c>
      <c r="H129" s="87"/>
      <c r="I129" s="89">
        <f t="shared" si="28"/>
        <v>0</v>
      </c>
      <c r="J129" s="90" t="s">
        <v>63</v>
      </c>
    </row>
    <row r="130" spans="2:10">
      <c r="B130" s="84">
        <f t="shared" si="29"/>
        <v>10.004999999999997</v>
      </c>
      <c r="C130" s="91" t="s">
        <v>179</v>
      </c>
      <c r="D130" s="86"/>
      <c r="E130" s="87"/>
      <c r="F130" s="88"/>
      <c r="G130" s="89">
        <f t="shared" si="27"/>
        <v>0</v>
      </c>
      <c r="H130" s="87"/>
      <c r="I130" s="89">
        <f t="shared" si="28"/>
        <v>0</v>
      </c>
      <c r="J130" s="90" t="s">
        <v>63</v>
      </c>
    </row>
    <row r="131" spans="2:10">
      <c r="B131" s="84">
        <f t="shared" si="29"/>
        <v>10.005999999999997</v>
      </c>
      <c r="C131" s="91" t="s">
        <v>180</v>
      </c>
      <c r="D131" s="86"/>
      <c r="E131" s="87"/>
      <c r="F131" s="88"/>
      <c r="G131" s="89">
        <f t="shared" si="27"/>
        <v>0</v>
      </c>
      <c r="H131" s="87"/>
      <c r="I131" s="89">
        <f t="shared" si="28"/>
        <v>0</v>
      </c>
      <c r="J131" s="90" t="s">
        <v>63</v>
      </c>
    </row>
    <row r="132" spans="2:10">
      <c r="B132" s="84">
        <f t="shared" si="29"/>
        <v>10.006999999999996</v>
      </c>
      <c r="C132" s="91" t="s">
        <v>181</v>
      </c>
      <c r="D132" s="86"/>
      <c r="E132" s="87"/>
      <c r="F132" s="88"/>
      <c r="G132" s="89">
        <f t="shared" si="27"/>
        <v>0</v>
      </c>
      <c r="H132" s="87"/>
      <c r="I132" s="89">
        <f t="shared" si="28"/>
        <v>0</v>
      </c>
      <c r="J132" s="90" t="s">
        <v>63</v>
      </c>
    </row>
    <row r="133" spans="2:10">
      <c r="B133" s="84">
        <f t="shared" si="29"/>
        <v>10.007999999999996</v>
      </c>
      <c r="C133" s="91" t="s">
        <v>182</v>
      </c>
      <c r="D133" s="86"/>
      <c r="E133" s="87"/>
      <c r="F133" s="88"/>
      <c r="G133" s="89">
        <f t="shared" si="27"/>
        <v>0</v>
      </c>
      <c r="H133" s="87"/>
      <c r="I133" s="89">
        <f t="shared" si="28"/>
        <v>0</v>
      </c>
      <c r="J133" s="90" t="s">
        <v>63</v>
      </c>
    </row>
    <row r="134" spans="2:10">
      <c r="B134" s="92">
        <f t="shared" si="29"/>
        <v>10.008999999999995</v>
      </c>
      <c r="C134" s="93" t="s">
        <v>183</v>
      </c>
      <c r="D134" s="94"/>
      <c r="E134" s="95"/>
      <c r="F134" s="96"/>
      <c r="G134" s="97">
        <f t="shared" si="27"/>
        <v>0</v>
      </c>
      <c r="H134" s="95"/>
      <c r="I134" s="89">
        <f t="shared" si="28"/>
        <v>0</v>
      </c>
      <c r="J134" s="111" t="s">
        <v>63</v>
      </c>
    </row>
    <row r="135" spans="2:10">
      <c r="B135" s="98"/>
      <c r="C135" s="99"/>
      <c r="D135" s="98"/>
      <c r="E135" s="100"/>
      <c r="F135" s="101"/>
      <c r="G135" s="100"/>
      <c r="H135" s="100"/>
      <c r="I135" s="102">
        <f>SUM(I126:I134)</f>
        <v>0</v>
      </c>
      <c r="J135" s="101"/>
    </row>
    <row r="136" spans="2:10">
      <c r="B136" s="103"/>
      <c r="C136" s="104" t="s">
        <v>184</v>
      </c>
      <c r="D136" s="105"/>
      <c r="E136" s="106"/>
      <c r="F136" s="107"/>
      <c r="G136" s="106"/>
      <c r="H136" s="106"/>
      <c r="I136" s="106"/>
      <c r="J136" s="110" t="s">
        <v>0</v>
      </c>
    </row>
    <row r="137" spans="2:10">
      <c r="B137" s="77">
        <v>11.000999999999999</v>
      </c>
      <c r="C137" s="78" t="s">
        <v>185</v>
      </c>
      <c r="D137" s="79"/>
      <c r="E137" s="80"/>
      <c r="F137" s="81"/>
      <c r="G137" s="82">
        <f>E137*F137</f>
        <v>0</v>
      </c>
      <c r="H137" s="80"/>
      <c r="I137" s="82">
        <f>IF(G137=H137,G137)</f>
        <v>0</v>
      </c>
      <c r="J137" s="83" t="s">
        <v>63</v>
      </c>
    </row>
    <row r="138" spans="2:10">
      <c r="B138" s="84">
        <f>B137+0.001</f>
        <v>11.001999999999999</v>
      </c>
      <c r="C138" s="91" t="s">
        <v>186</v>
      </c>
      <c r="D138" s="86"/>
      <c r="E138" s="87"/>
      <c r="F138" s="88"/>
      <c r="G138" s="89">
        <f t="shared" ref="G138:G140" si="30">E138*F138</f>
        <v>0</v>
      </c>
      <c r="H138" s="87"/>
      <c r="I138" s="89">
        <f t="shared" ref="I138:I140" si="31">IF(G138=H138,G138)</f>
        <v>0</v>
      </c>
      <c r="J138" s="90" t="s">
        <v>63</v>
      </c>
    </row>
    <row r="139" spans="2:10">
      <c r="B139" s="84">
        <f t="shared" ref="B139:B140" si="32">B138+0.001</f>
        <v>11.002999999999998</v>
      </c>
      <c r="C139" s="85" t="s">
        <v>187</v>
      </c>
      <c r="D139" s="86"/>
      <c r="E139" s="87"/>
      <c r="F139" s="88"/>
      <c r="G139" s="89">
        <f t="shared" si="30"/>
        <v>0</v>
      </c>
      <c r="H139" s="87"/>
      <c r="I139" s="89">
        <f t="shared" si="31"/>
        <v>0</v>
      </c>
      <c r="J139" s="90" t="s">
        <v>63</v>
      </c>
    </row>
    <row r="140" spans="2:10">
      <c r="B140" s="92">
        <f t="shared" si="32"/>
        <v>11.003999999999998</v>
      </c>
      <c r="C140" s="93" t="s">
        <v>188</v>
      </c>
      <c r="D140" s="94"/>
      <c r="E140" s="95"/>
      <c r="F140" s="96"/>
      <c r="G140" s="97">
        <f t="shared" si="30"/>
        <v>0</v>
      </c>
      <c r="H140" s="95"/>
      <c r="I140" s="89">
        <f t="shared" si="31"/>
        <v>0</v>
      </c>
      <c r="J140" s="111" t="s">
        <v>63</v>
      </c>
    </row>
    <row r="141" spans="2:10">
      <c r="B141" s="98"/>
      <c r="C141" s="99"/>
      <c r="D141" s="98"/>
      <c r="E141" s="100"/>
      <c r="F141" s="101"/>
      <c r="G141" s="100"/>
      <c r="H141" s="100"/>
      <c r="I141" s="102">
        <f>SUM(I137:I140)</f>
        <v>0</v>
      </c>
      <c r="J141" s="101"/>
    </row>
    <row r="142" spans="2:10">
      <c r="B142" s="103"/>
      <c r="C142" s="104" t="s">
        <v>189</v>
      </c>
      <c r="D142" s="105"/>
      <c r="E142" s="106"/>
      <c r="F142" s="107"/>
      <c r="G142" s="106"/>
      <c r="H142" s="106"/>
      <c r="I142" s="106"/>
      <c r="J142" s="110"/>
    </row>
    <row r="143" spans="2:10">
      <c r="B143" s="77">
        <v>12.000999999999999</v>
      </c>
      <c r="C143" s="78" t="s">
        <v>190</v>
      </c>
      <c r="D143" s="79"/>
      <c r="E143" s="80"/>
      <c r="F143" s="81"/>
      <c r="G143" s="82">
        <f>E143*F143</f>
        <v>0</v>
      </c>
      <c r="H143" s="80"/>
      <c r="I143" s="82">
        <f>IF(G143=H143,G143)</f>
        <v>0</v>
      </c>
      <c r="J143" s="83" t="s">
        <v>63</v>
      </c>
    </row>
    <row r="144" spans="2:10">
      <c r="B144" s="84">
        <f>B143+0.001</f>
        <v>12.001999999999999</v>
      </c>
      <c r="C144" s="91" t="s">
        <v>191</v>
      </c>
      <c r="D144" s="86"/>
      <c r="E144" s="87"/>
      <c r="F144" s="88"/>
      <c r="G144" s="89">
        <f t="shared" ref="G144:G158" si="33">E144*F144</f>
        <v>0</v>
      </c>
      <c r="H144" s="87"/>
      <c r="I144" s="89">
        <f t="shared" ref="I144:I158" si="34">IF(G144=H144,G144)</f>
        <v>0</v>
      </c>
      <c r="J144" s="90" t="s">
        <v>63</v>
      </c>
    </row>
    <row r="145" spans="2:10">
      <c r="B145" s="84">
        <f t="shared" ref="B145:B158" si="35">B144+0.001</f>
        <v>12.002999999999998</v>
      </c>
      <c r="C145" s="85" t="s">
        <v>192</v>
      </c>
      <c r="D145" s="86"/>
      <c r="E145" s="87"/>
      <c r="F145" s="88"/>
      <c r="G145" s="89">
        <f t="shared" si="33"/>
        <v>0</v>
      </c>
      <c r="H145" s="87"/>
      <c r="I145" s="89">
        <f t="shared" si="34"/>
        <v>0</v>
      </c>
      <c r="J145" s="90" t="s">
        <v>63</v>
      </c>
    </row>
    <row r="146" spans="2:10">
      <c r="B146" s="84">
        <f t="shared" si="35"/>
        <v>12.003999999999998</v>
      </c>
      <c r="C146" s="91" t="s">
        <v>193</v>
      </c>
      <c r="D146" s="86"/>
      <c r="E146" s="87"/>
      <c r="F146" s="88"/>
      <c r="G146" s="89">
        <f t="shared" si="33"/>
        <v>0</v>
      </c>
      <c r="H146" s="87"/>
      <c r="I146" s="89">
        <f t="shared" si="34"/>
        <v>0</v>
      </c>
      <c r="J146" s="90" t="s">
        <v>63</v>
      </c>
    </row>
    <row r="147" spans="2:10">
      <c r="B147" s="84">
        <f t="shared" si="35"/>
        <v>12.004999999999997</v>
      </c>
      <c r="C147" s="91" t="s">
        <v>194</v>
      </c>
      <c r="D147" s="86"/>
      <c r="E147" s="87"/>
      <c r="F147" s="88"/>
      <c r="G147" s="89">
        <f t="shared" si="33"/>
        <v>0</v>
      </c>
      <c r="H147" s="87"/>
      <c r="I147" s="89">
        <f t="shared" si="34"/>
        <v>0</v>
      </c>
      <c r="J147" s="90" t="s">
        <v>63</v>
      </c>
    </row>
    <row r="148" spans="2:10">
      <c r="B148" s="84">
        <f t="shared" si="35"/>
        <v>12.005999999999997</v>
      </c>
      <c r="C148" s="91" t="s">
        <v>195</v>
      </c>
      <c r="D148" s="86"/>
      <c r="E148" s="87"/>
      <c r="F148" s="88"/>
      <c r="G148" s="89">
        <f t="shared" si="33"/>
        <v>0</v>
      </c>
      <c r="H148" s="87"/>
      <c r="I148" s="89">
        <f t="shared" si="34"/>
        <v>0</v>
      </c>
      <c r="J148" s="90" t="s">
        <v>63</v>
      </c>
    </row>
    <row r="149" spans="2:10">
      <c r="B149" s="84">
        <f t="shared" si="35"/>
        <v>12.006999999999996</v>
      </c>
      <c r="C149" s="91" t="s">
        <v>196</v>
      </c>
      <c r="D149" s="86"/>
      <c r="E149" s="87"/>
      <c r="F149" s="88"/>
      <c r="G149" s="89">
        <f t="shared" si="33"/>
        <v>0</v>
      </c>
      <c r="H149" s="87"/>
      <c r="I149" s="89">
        <f t="shared" si="34"/>
        <v>0</v>
      </c>
      <c r="J149" s="90" t="s">
        <v>63</v>
      </c>
    </row>
    <row r="150" spans="2:10">
      <c r="B150" s="84">
        <f t="shared" si="35"/>
        <v>12.007999999999996</v>
      </c>
      <c r="C150" s="91" t="s">
        <v>197</v>
      </c>
      <c r="D150" s="86"/>
      <c r="E150" s="87"/>
      <c r="F150" s="88"/>
      <c r="G150" s="89">
        <f t="shared" si="33"/>
        <v>0</v>
      </c>
      <c r="H150" s="87"/>
      <c r="I150" s="89">
        <f t="shared" si="34"/>
        <v>0</v>
      </c>
      <c r="J150" s="90" t="s">
        <v>63</v>
      </c>
    </row>
    <row r="151" spans="2:10">
      <c r="B151" s="84">
        <f t="shared" si="35"/>
        <v>12.008999999999995</v>
      </c>
      <c r="C151" s="91" t="s">
        <v>198</v>
      </c>
      <c r="D151" s="86"/>
      <c r="E151" s="87"/>
      <c r="F151" s="88"/>
      <c r="G151" s="89">
        <f t="shared" si="33"/>
        <v>0</v>
      </c>
      <c r="H151" s="87"/>
      <c r="I151" s="89">
        <f t="shared" si="34"/>
        <v>0</v>
      </c>
      <c r="J151" s="90" t="s">
        <v>63</v>
      </c>
    </row>
    <row r="152" spans="2:10">
      <c r="B152" s="84">
        <f t="shared" si="35"/>
        <v>12.009999999999994</v>
      </c>
      <c r="C152" s="91" t="s">
        <v>199</v>
      </c>
      <c r="D152" s="86"/>
      <c r="E152" s="87"/>
      <c r="F152" s="88"/>
      <c r="G152" s="89">
        <f t="shared" si="33"/>
        <v>0</v>
      </c>
      <c r="H152" s="87"/>
      <c r="I152" s="89">
        <f t="shared" si="34"/>
        <v>0</v>
      </c>
      <c r="J152" s="90" t="s">
        <v>63</v>
      </c>
    </row>
    <row r="153" spans="2:10">
      <c r="B153" s="84">
        <f t="shared" si="35"/>
        <v>12.010999999999994</v>
      </c>
      <c r="C153" s="91" t="s">
        <v>200</v>
      </c>
      <c r="D153" s="86"/>
      <c r="E153" s="87"/>
      <c r="F153" s="88"/>
      <c r="G153" s="89">
        <f t="shared" si="33"/>
        <v>0</v>
      </c>
      <c r="H153" s="87"/>
      <c r="I153" s="89">
        <f t="shared" si="34"/>
        <v>0</v>
      </c>
      <c r="J153" s="90" t="s">
        <v>63</v>
      </c>
    </row>
    <row r="154" spans="2:10">
      <c r="B154" s="84">
        <f t="shared" si="35"/>
        <v>12.011999999999993</v>
      </c>
      <c r="C154" s="91" t="s">
        <v>201</v>
      </c>
      <c r="D154" s="86"/>
      <c r="E154" s="87"/>
      <c r="F154" s="88"/>
      <c r="G154" s="89">
        <f t="shared" si="33"/>
        <v>0</v>
      </c>
      <c r="H154" s="87"/>
      <c r="I154" s="89">
        <f t="shared" si="34"/>
        <v>0</v>
      </c>
      <c r="J154" s="90" t="s">
        <v>63</v>
      </c>
    </row>
    <row r="155" spans="2:10">
      <c r="B155" s="84">
        <f t="shared" si="35"/>
        <v>12.012999999999993</v>
      </c>
      <c r="C155" s="91" t="s">
        <v>202</v>
      </c>
      <c r="D155" s="86"/>
      <c r="E155" s="87"/>
      <c r="F155" s="88"/>
      <c r="G155" s="89">
        <f t="shared" si="33"/>
        <v>0</v>
      </c>
      <c r="H155" s="87"/>
      <c r="I155" s="89">
        <f t="shared" si="34"/>
        <v>0</v>
      </c>
      <c r="J155" s="90" t="s">
        <v>63</v>
      </c>
    </row>
    <row r="156" spans="2:10">
      <c r="B156" s="84">
        <f t="shared" si="35"/>
        <v>12.013999999999992</v>
      </c>
      <c r="C156" s="91" t="s">
        <v>203</v>
      </c>
      <c r="D156" s="86"/>
      <c r="E156" s="87"/>
      <c r="F156" s="88"/>
      <c r="G156" s="89">
        <f t="shared" si="33"/>
        <v>0</v>
      </c>
      <c r="H156" s="87"/>
      <c r="I156" s="89">
        <f t="shared" si="34"/>
        <v>0</v>
      </c>
      <c r="J156" s="90" t="s">
        <v>63</v>
      </c>
    </row>
    <row r="157" spans="2:10">
      <c r="B157" s="84">
        <f t="shared" si="35"/>
        <v>12.014999999999992</v>
      </c>
      <c r="C157" s="91" t="s">
        <v>204</v>
      </c>
      <c r="D157" s="86"/>
      <c r="E157" s="87"/>
      <c r="F157" s="88"/>
      <c r="G157" s="89">
        <f t="shared" si="33"/>
        <v>0</v>
      </c>
      <c r="H157" s="87"/>
      <c r="I157" s="89">
        <f t="shared" si="34"/>
        <v>0</v>
      </c>
      <c r="J157" s="90" t="s">
        <v>63</v>
      </c>
    </row>
    <row r="158" spans="2:10">
      <c r="B158" s="92">
        <f t="shared" si="35"/>
        <v>12.015999999999991</v>
      </c>
      <c r="C158" s="93" t="s">
        <v>205</v>
      </c>
      <c r="D158" s="94"/>
      <c r="E158" s="95"/>
      <c r="F158" s="96"/>
      <c r="G158" s="97">
        <f t="shared" si="33"/>
        <v>0</v>
      </c>
      <c r="H158" s="95"/>
      <c r="I158" s="89">
        <f t="shared" si="34"/>
        <v>0</v>
      </c>
      <c r="J158" s="111" t="s">
        <v>63</v>
      </c>
    </row>
    <row r="159" spans="2:10">
      <c r="B159" s="98"/>
      <c r="C159" s="99"/>
      <c r="D159" s="98"/>
      <c r="E159" s="100"/>
      <c r="F159" s="101"/>
      <c r="G159" s="100"/>
      <c r="H159" s="100"/>
      <c r="I159" s="102">
        <f>SUM(I143:I158)</f>
        <v>0</v>
      </c>
      <c r="J159" s="101" t="s">
        <v>0</v>
      </c>
    </row>
    <row r="160" spans="2:10">
      <c r="B160" s="103"/>
      <c r="C160" s="104" t="s">
        <v>206</v>
      </c>
      <c r="D160" s="105"/>
      <c r="E160" s="106"/>
      <c r="F160" s="107"/>
      <c r="G160" s="106"/>
      <c r="H160" s="106"/>
      <c r="I160" s="106"/>
      <c r="J160" s="110" t="s">
        <v>0</v>
      </c>
    </row>
    <row r="161" spans="2:10">
      <c r="B161" s="77">
        <v>13.000999999999999</v>
      </c>
      <c r="C161" s="78" t="s">
        <v>207</v>
      </c>
      <c r="D161" s="79"/>
      <c r="E161" s="80"/>
      <c r="F161" s="81"/>
      <c r="G161" s="82">
        <f>E161*F161</f>
        <v>0</v>
      </c>
      <c r="H161" s="80"/>
      <c r="I161" s="82">
        <f>IF(G161=H161,G161)</f>
        <v>0</v>
      </c>
      <c r="J161" s="83" t="s">
        <v>63</v>
      </c>
    </row>
    <row r="162" spans="2:10">
      <c r="B162" s="84">
        <f>B161+0.001</f>
        <v>13.001999999999999</v>
      </c>
      <c r="C162" s="91" t="s">
        <v>208</v>
      </c>
      <c r="D162" s="86"/>
      <c r="E162" s="87"/>
      <c r="F162" s="88"/>
      <c r="G162" s="89">
        <f t="shared" ref="G162:G172" si="36">E162*F162</f>
        <v>0</v>
      </c>
      <c r="H162" s="87"/>
      <c r="I162" s="89">
        <f t="shared" ref="I162:I172" si="37">IF(G162=H162,G162)</f>
        <v>0</v>
      </c>
      <c r="J162" s="90" t="s">
        <v>63</v>
      </c>
    </row>
    <row r="163" spans="2:10">
      <c r="B163" s="84">
        <f t="shared" ref="B163:B172" si="38">B162+0.001</f>
        <v>13.002999999999998</v>
      </c>
      <c r="C163" s="85" t="s">
        <v>209</v>
      </c>
      <c r="D163" s="86"/>
      <c r="E163" s="87"/>
      <c r="F163" s="88"/>
      <c r="G163" s="89">
        <f t="shared" si="36"/>
        <v>0</v>
      </c>
      <c r="H163" s="87"/>
      <c r="I163" s="89">
        <f t="shared" si="37"/>
        <v>0</v>
      </c>
      <c r="J163" s="90" t="s">
        <v>63</v>
      </c>
    </row>
    <row r="164" spans="2:10">
      <c r="B164" s="84">
        <f t="shared" si="38"/>
        <v>13.003999999999998</v>
      </c>
      <c r="C164" s="91" t="s">
        <v>210</v>
      </c>
      <c r="D164" s="86"/>
      <c r="E164" s="87"/>
      <c r="F164" s="88"/>
      <c r="G164" s="89">
        <f t="shared" si="36"/>
        <v>0</v>
      </c>
      <c r="H164" s="87"/>
      <c r="I164" s="89">
        <f t="shared" si="37"/>
        <v>0</v>
      </c>
      <c r="J164" s="90" t="s">
        <v>63</v>
      </c>
    </row>
    <row r="165" spans="2:10">
      <c r="B165" s="84">
        <f t="shared" si="38"/>
        <v>13.004999999999997</v>
      </c>
      <c r="C165" s="91" t="s">
        <v>211</v>
      </c>
      <c r="D165" s="86"/>
      <c r="E165" s="87"/>
      <c r="F165" s="88"/>
      <c r="G165" s="89">
        <f t="shared" si="36"/>
        <v>0</v>
      </c>
      <c r="H165" s="87"/>
      <c r="I165" s="89">
        <f t="shared" si="37"/>
        <v>0</v>
      </c>
      <c r="J165" s="90" t="s">
        <v>63</v>
      </c>
    </row>
    <row r="166" spans="2:10">
      <c r="B166" s="84">
        <f t="shared" si="38"/>
        <v>13.005999999999997</v>
      </c>
      <c r="C166" s="91" t="s">
        <v>212</v>
      </c>
      <c r="D166" s="86"/>
      <c r="E166" s="87"/>
      <c r="F166" s="88"/>
      <c r="G166" s="89">
        <f t="shared" si="36"/>
        <v>0</v>
      </c>
      <c r="H166" s="87"/>
      <c r="I166" s="89">
        <f t="shared" si="37"/>
        <v>0</v>
      </c>
      <c r="J166" s="90" t="s">
        <v>63</v>
      </c>
    </row>
    <row r="167" spans="2:10">
      <c r="B167" s="84">
        <f t="shared" si="38"/>
        <v>13.006999999999996</v>
      </c>
      <c r="C167" s="91" t="s">
        <v>213</v>
      </c>
      <c r="D167" s="86"/>
      <c r="E167" s="87"/>
      <c r="F167" s="88"/>
      <c r="G167" s="89">
        <f t="shared" si="36"/>
        <v>0</v>
      </c>
      <c r="H167" s="87"/>
      <c r="I167" s="89">
        <f t="shared" si="37"/>
        <v>0</v>
      </c>
      <c r="J167" s="90" t="s">
        <v>63</v>
      </c>
    </row>
    <row r="168" spans="2:10">
      <c r="B168" s="84">
        <f t="shared" si="38"/>
        <v>13.007999999999996</v>
      </c>
      <c r="C168" s="91" t="s">
        <v>214</v>
      </c>
      <c r="D168" s="86"/>
      <c r="E168" s="87"/>
      <c r="F168" s="88"/>
      <c r="G168" s="89">
        <f t="shared" si="36"/>
        <v>0</v>
      </c>
      <c r="H168" s="87"/>
      <c r="I168" s="89">
        <f t="shared" si="37"/>
        <v>0</v>
      </c>
      <c r="J168" s="90" t="s">
        <v>63</v>
      </c>
    </row>
    <row r="169" spans="2:10">
      <c r="B169" s="84">
        <f t="shared" si="38"/>
        <v>13.008999999999995</v>
      </c>
      <c r="C169" s="91" t="s">
        <v>215</v>
      </c>
      <c r="D169" s="86"/>
      <c r="E169" s="87"/>
      <c r="F169" s="88"/>
      <c r="G169" s="89">
        <f t="shared" si="36"/>
        <v>0</v>
      </c>
      <c r="H169" s="87"/>
      <c r="I169" s="89">
        <f t="shared" si="37"/>
        <v>0</v>
      </c>
      <c r="J169" s="90" t="s">
        <v>63</v>
      </c>
    </row>
    <row r="170" spans="2:10">
      <c r="B170" s="84">
        <f t="shared" si="38"/>
        <v>13.009999999999994</v>
      </c>
      <c r="C170" s="91" t="s">
        <v>216</v>
      </c>
      <c r="D170" s="86"/>
      <c r="E170" s="87"/>
      <c r="F170" s="88"/>
      <c r="G170" s="89">
        <f t="shared" si="36"/>
        <v>0</v>
      </c>
      <c r="H170" s="87"/>
      <c r="I170" s="89">
        <f t="shared" si="37"/>
        <v>0</v>
      </c>
      <c r="J170" s="90" t="s">
        <v>63</v>
      </c>
    </row>
    <row r="171" spans="2:10">
      <c r="B171" s="84">
        <f t="shared" si="38"/>
        <v>13.010999999999994</v>
      </c>
      <c r="C171" s="91" t="s">
        <v>217</v>
      </c>
      <c r="D171" s="86"/>
      <c r="E171" s="87"/>
      <c r="F171" s="88"/>
      <c r="G171" s="89">
        <f t="shared" si="36"/>
        <v>0</v>
      </c>
      <c r="H171" s="87"/>
      <c r="I171" s="89">
        <f t="shared" si="37"/>
        <v>0</v>
      </c>
      <c r="J171" s="90" t="s">
        <v>63</v>
      </c>
    </row>
    <row r="172" spans="2:10">
      <c r="B172" s="92">
        <f t="shared" si="38"/>
        <v>13.011999999999993</v>
      </c>
      <c r="C172" s="93" t="s">
        <v>218</v>
      </c>
      <c r="D172" s="94"/>
      <c r="E172" s="95"/>
      <c r="F172" s="96"/>
      <c r="G172" s="97">
        <f t="shared" si="36"/>
        <v>0</v>
      </c>
      <c r="H172" s="95"/>
      <c r="I172" s="89">
        <f t="shared" si="37"/>
        <v>0</v>
      </c>
      <c r="J172" s="111" t="s">
        <v>63</v>
      </c>
    </row>
    <row r="173" spans="2:10">
      <c r="B173" s="98"/>
      <c r="C173" s="99"/>
      <c r="D173" s="98"/>
      <c r="E173" s="100"/>
      <c r="F173" s="101"/>
      <c r="G173" s="100"/>
      <c r="H173" s="100"/>
      <c r="I173" s="102">
        <f>SUM(I161:I172)</f>
        <v>0</v>
      </c>
      <c r="J173" s="101"/>
    </row>
    <row r="174" spans="2:10">
      <c r="B174" s="103"/>
      <c r="C174" s="104" t="s">
        <v>219</v>
      </c>
      <c r="D174" s="105"/>
      <c r="E174" s="106"/>
      <c r="F174" s="107"/>
      <c r="G174" s="106"/>
      <c r="H174" s="106"/>
      <c r="I174" s="106"/>
      <c r="J174" s="110"/>
    </row>
    <row r="175" spans="2:10">
      <c r="B175" s="77">
        <v>14.000999999999999</v>
      </c>
      <c r="C175" s="78" t="s">
        <v>220</v>
      </c>
      <c r="D175" s="79"/>
      <c r="E175" s="80"/>
      <c r="F175" s="81"/>
      <c r="G175" s="82">
        <f>E175*F175</f>
        <v>0</v>
      </c>
      <c r="H175" s="80"/>
      <c r="I175" s="82">
        <f>IF(G175=H175,G175)</f>
        <v>0</v>
      </c>
      <c r="J175" s="83" t="s">
        <v>63</v>
      </c>
    </row>
    <row r="176" spans="2:10">
      <c r="B176" s="84">
        <f>B175+0.001</f>
        <v>14.001999999999999</v>
      </c>
      <c r="C176" s="91" t="s">
        <v>221</v>
      </c>
      <c r="D176" s="86"/>
      <c r="E176" s="87"/>
      <c r="F176" s="88"/>
      <c r="G176" s="82">
        <f t="shared" ref="G176:G178" si="39">E176*F176</f>
        <v>0</v>
      </c>
      <c r="H176" s="87"/>
      <c r="I176" s="89">
        <f t="shared" ref="I176:I178" si="40">IF(G176=H176,G176)</f>
        <v>0</v>
      </c>
      <c r="J176" s="90" t="s">
        <v>63</v>
      </c>
    </row>
    <row r="177" spans="2:10">
      <c r="B177" s="84">
        <f t="shared" ref="B177:B178" si="41">B176+0.001</f>
        <v>14.002999999999998</v>
      </c>
      <c r="C177" s="85" t="s">
        <v>222</v>
      </c>
      <c r="D177" s="86"/>
      <c r="E177" s="87"/>
      <c r="F177" s="88"/>
      <c r="G177" s="82">
        <f t="shared" si="39"/>
        <v>0</v>
      </c>
      <c r="H177" s="87"/>
      <c r="I177" s="89">
        <f t="shared" si="40"/>
        <v>0</v>
      </c>
      <c r="J177" s="90" t="s">
        <v>63</v>
      </c>
    </row>
    <row r="178" spans="2:10">
      <c r="B178" s="92">
        <f t="shared" si="41"/>
        <v>14.003999999999998</v>
      </c>
      <c r="C178" s="93" t="s">
        <v>223</v>
      </c>
      <c r="D178" s="94"/>
      <c r="E178" s="95"/>
      <c r="F178" s="96"/>
      <c r="G178" s="82">
        <f t="shared" si="39"/>
        <v>0</v>
      </c>
      <c r="H178" s="95"/>
      <c r="I178" s="89">
        <f t="shared" si="40"/>
        <v>0</v>
      </c>
      <c r="J178" s="111" t="s">
        <v>63</v>
      </c>
    </row>
    <row r="179" spans="2:10">
      <c r="B179" s="98"/>
      <c r="C179" s="99"/>
      <c r="D179" s="98"/>
      <c r="E179" s="100"/>
      <c r="F179" s="101"/>
      <c r="G179" s="100"/>
      <c r="H179" s="100"/>
      <c r="I179" s="102">
        <f>SUM(I175:I178)</f>
        <v>0</v>
      </c>
      <c r="J179" s="101"/>
    </row>
    <row r="180" spans="2:10">
      <c r="B180" s="103"/>
      <c r="C180" s="104" t="s">
        <v>224</v>
      </c>
      <c r="D180" s="105"/>
      <c r="E180" s="106"/>
      <c r="F180" s="107"/>
      <c r="G180" s="106"/>
      <c r="H180" s="106"/>
      <c r="I180" s="106"/>
      <c r="J180" s="110"/>
    </row>
    <row r="181" spans="2:10">
      <c r="B181" s="77">
        <v>15.000999999999999</v>
      </c>
      <c r="C181" s="78" t="s">
        <v>225</v>
      </c>
      <c r="D181" s="79"/>
      <c r="E181" s="80"/>
      <c r="F181" s="81"/>
      <c r="G181" s="82">
        <f>E181*F181</f>
        <v>0</v>
      </c>
      <c r="H181" s="80"/>
      <c r="I181" s="82">
        <f>IF(G181=H181,G181)</f>
        <v>0</v>
      </c>
      <c r="J181" s="83" t="s">
        <v>63</v>
      </c>
    </row>
    <row r="182" spans="2:10">
      <c r="B182" s="84">
        <f>B181+0.001</f>
        <v>15.001999999999999</v>
      </c>
      <c r="C182" s="91" t="s">
        <v>226</v>
      </c>
      <c r="D182" s="86"/>
      <c r="E182" s="87"/>
      <c r="F182" s="88"/>
      <c r="G182" s="82">
        <f t="shared" ref="G182:G186" si="42">E182*F182</f>
        <v>0</v>
      </c>
      <c r="H182" s="87"/>
      <c r="I182" s="89">
        <f t="shared" ref="I182:I186" si="43">IF(G182=H182,G182)</f>
        <v>0</v>
      </c>
      <c r="J182" s="90" t="s">
        <v>63</v>
      </c>
    </row>
    <row r="183" spans="2:10">
      <c r="B183" s="84">
        <f t="shared" ref="B183:B186" si="44">B182+0.001</f>
        <v>15.002999999999998</v>
      </c>
      <c r="C183" s="85" t="s">
        <v>227</v>
      </c>
      <c r="D183" s="86"/>
      <c r="E183" s="87"/>
      <c r="F183" s="88"/>
      <c r="G183" s="82">
        <f t="shared" si="42"/>
        <v>0</v>
      </c>
      <c r="H183" s="87"/>
      <c r="I183" s="89">
        <f t="shared" si="43"/>
        <v>0</v>
      </c>
      <c r="J183" s="90" t="s">
        <v>63</v>
      </c>
    </row>
    <row r="184" spans="2:10">
      <c r="B184" s="84">
        <f t="shared" si="44"/>
        <v>15.003999999999998</v>
      </c>
      <c r="C184" s="91" t="s">
        <v>228</v>
      </c>
      <c r="D184" s="86"/>
      <c r="E184" s="87"/>
      <c r="F184" s="88"/>
      <c r="G184" s="82">
        <f t="shared" si="42"/>
        <v>0</v>
      </c>
      <c r="H184" s="87"/>
      <c r="I184" s="89">
        <f t="shared" si="43"/>
        <v>0</v>
      </c>
      <c r="J184" s="90" t="s">
        <v>63</v>
      </c>
    </row>
    <row r="185" spans="2:10">
      <c r="B185" s="84">
        <f t="shared" si="44"/>
        <v>15.004999999999997</v>
      </c>
      <c r="C185" s="91" t="s">
        <v>229</v>
      </c>
      <c r="D185" s="86"/>
      <c r="E185" s="87"/>
      <c r="F185" s="88"/>
      <c r="G185" s="82">
        <f t="shared" si="42"/>
        <v>0</v>
      </c>
      <c r="H185" s="87"/>
      <c r="I185" s="89">
        <f t="shared" si="43"/>
        <v>0</v>
      </c>
      <c r="J185" s="90" t="s">
        <v>63</v>
      </c>
    </row>
    <row r="186" spans="2:10">
      <c r="B186" s="92">
        <f t="shared" si="44"/>
        <v>15.005999999999997</v>
      </c>
      <c r="C186" s="93" t="s">
        <v>230</v>
      </c>
      <c r="D186" s="94"/>
      <c r="E186" s="95"/>
      <c r="F186" s="96"/>
      <c r="G186" s="82">
        <f t="shared" si="42"/>
        <v>0</v>
      </c>
      <c r="H186" s="95"/>
      <c r="I186" s="89">
        <f t="shared" si="43"/>
        <v>0</v>
      </c>
      <c r="J186" s="111" t="s">
        <v>63</v>
      </c>
    </row>
    <row r="187" spans="2:10">
      <c r="B187" s="98"/>
      <c r="C187" s="99"/>
      <c r="D187" s="98"/>
      <c r="E187" s="100"/>
      <c r="F187" s="101"/>
      <c r="G187" s="100"/>
      <c r="H187" s="100"/>
      <c r="I187" s="102">
        <f>SUM(I181:I186)</f>
        <v>0</v>
      </c>
      <c r="J187" s="101" t="s">
        <v>0</v>
      </c>
    </row>
    <row r="188" spans="2:10">
      <c r="C188" s="115"/>
      <c r="D188" s="116"/>
      <c r="E188" s="117"/>
      <c r="F188" s="118"/>
      <c r="G188" s="117"/>
      <c r="H188" s="117"/>
      <c r="I188" s="117"/>
      <c r="J188" s="109"/>
    </row>
    <row r="189" spans="2:10" ht="24" customHeight="1">
      <c r="B189" s="154" t="s">
        <v>231</v>
      </c>
      <c r="C189" s="155"/>
      <c r="D189" s="155"/>
      <c r="E189" s="155"/>
      <c r="F189" s="155"/>
      <c r="G189" s="155"/>
      <c r="H189" s="155"/>
      <c r="I189" s="119">
        <f>SUM(I187+I179+I173+I159+I141+I135+I124+I112+I97+I87+I76+I60+I47+I39+I20)</f>
        <v>0</v>
      </c>
      <c r="J189" s="120"/>
    </row>
  </sheetData>
  <mergeCells count="1">
    <mergeCell ref="B189:H189"/>
  </mergeCells>
  <phoneticPr fontId="3"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B2" sqref="B2"/>
    </sheetView>
  </sheetViews>
  <sheetFormatPr baseColWidth="10" defaultColWidth="10.83203125" defaultRowHeight="15"/>
  <cols>
    <col min="1" max="1" width="3.33203125" style="1" customWidth="1"/>
    <col min="2" max="2" width="88.33203125" style="1" customWidth="1"/>
    <col min="3" max="16384" width="10.83203125" style="1"/>
  </cols>
  <sheetData>
    <row r="2" spans="2:2" ht="118.25" customHeight="1">
      <c r="B2" s="2" t="s">
        <v>232</v>
      </c>
    </row>
  </sheetData>
  <phoneticPr fontId="21"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支払申請</vt:lpstr>
      <vt:lpstr>空白 - 支払申請</vt:lpstr>
      <vt:lpstr>進捗支払バックアップ</vt:lpstr>
      <vt:lpstr>– 免責条項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2015-10-20T16:52:10Z</cp:lastPrinted>
  <dcterms:created xsi:type="dcterms:W3CDTF">2015-10-13T21:42:08Z</dcterms:created>
  <dcterms:modified xsi:type="dcterms:W3CDTF">2023-12-14T16:20:25Z</dcterms:modified>
</cp:coreProperties>
</file>