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7" documentId="13_ncr:1_{6D5DDF85-CADB-4B26-81EC-09E83E5230DB}" xr6:coauthVersionLast="47" xr6:coauthVersionMax="47" xr10:uidLastSave="{4EC1A21D-CEAA-44E2-B3C9-C35EF61E80DE}"/>
  <bookViews>
    <workbookView xWindow="-120" yWindow="-120" windowWidth="20730" windowHeight="11160" tabRatio="500" xr2:uid="{00000000-000D-0000-FFFF-FFFF00000000}"/>
  </bookViews>
  <sheets>
    <sheet name="3 か月プロジェクト ロードマップ" sheetId="1" r:id="rId1"/>
    <sheet name="空白 - 3 か月プロジェクト ロードマップ" sheetId="10" r:id="rId2"/>
    <sheet name="– 免責条項 –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0" l="1"/>
  <c r="C39" i="10"/>
  <c r="C38" i="10"/>
  <c r="C37" i="10"/>
  <c r="C36" i="10"/>
  <c r="C31" i="10"/>
  <c r="C30" i="10"/>
  <c r="C29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C31" i="1"/>
  <c r="C30" i="1"/>
  <c r="C29" i="1"/>
  <c r="C38" i="1"/>
  <c r="C37" i="1"/>
  <c r="C36" i="1"/>
  <c r="E24" i="1"/>
  <c r="E19" i="1"/>
  <c r="E25" i="1"/>
  <c r="E23" i="1"/>
  <c r="G30" i="1"/>
  <c r="C32" i="10"/>
  <c r="D30" i="10"/>
  <c r="D31" i="10"/>
  <c r="C40" i="10"/>
  <c r="D36" i="10"/>
  <c r="C39" i="1"/>
  <c r="D29" i="10"/>
  <c r="D32" i="10"/>
  <c r="D39" i="10"/>
  <c r="D37" i="10"/>
  <c r="D38" i="10"/>
  <c r="C40" i="1"/>
  <c r="D37" i="1"/>
  <c r="C32" i="1"/>
  <c r="D30" i="1"/>
  <c r="D40" i="10"/>
  <c r="D29" i="1"/>
  <c r="D31" i="1"/>
  <c r="D36" i="1"/>
  <c r="D39" i="1"/>
  <c r="D38" i="1"/>
  <c r="E11" i="1"/>
  <c r="D40" i="1"/>
  <c r="D32" i="1"/>
  <c r="E12" i="1"/>
  <c r="E13" i="1"/>
  <c r="E14" i="1"/>
  <c r="E15" i="1"/>
  <c r="E16" i="1"/>
  <c r="E17" i="1"/>
  <c r="E18" i="1"/>
  <c r="E20" i="1"/>
  <c r="E21" i="1"/>
  <c r="E22" i="1"/>
</calcChain>
</file>

<file path=xl/sharedStrings.xml><?xml version="1.0" encoding="utf-8"?>
<sst xmlns="http://schemas.openxmlformats.org/spreadsheetml/2006/main" count="157" uniqueCount="59">
  <si>
    <t>%</t>
  </si>
  <si>
    <r>
      <rPr>
        <sz val="11"/>
        <color theme="1"/>
        <rFont val="MS PGothic"/>
        <family val="2"/>
        <charset val="128"/>
      </rPr>
      <t>キャンペーン名</t>
    </r>
  </si>
  <si>
    <r>
      <rPr>
        <sz val="11"/>
        <color theme="1"/>
        <rFont val="MS PGothic"/>
        <family val="2"/>
        <charset val="128"/>
      </rPr>
      <t>開始日</t>
    </r>
  </si>
  <si>
    <r>
      <rPr>
        <sz val="11"/>
        <color theme="1"/>
        <rFont val="MS PGothic"/>
        <family val="2"/>
        <charset val="128"/>
      </rPr>
      <t>終了日</t>
    </r>
  </si>
  <si>
    <r>
      <t xml:space="preserve">% </t>
    </r>
    <r>
      <rPr>
        <sz val="11"/>
        <color theme="1"/>
        <rFont val="MS PGothic"/>
        <family val="2"/>
        <charset val="128"/>
      </rPr>
      <t>完了</t>
    </r>
  </si>
  <si>
    <r>
      <rPr>
        <sz val="18"/>
        <color theme="1" tint="0.34998626667073579"/>
        <rFont val="MS PGothic"/>
        <family val="2"/>
        <charset val="128"/>
      </rPr>
      <t>ワークストリーム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タイムライン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</si>
  <si>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</si>
  <si>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sz val="16"/>
        <color theme="1"/>
        <rFont val="MS PGothic"/>
        <family val="2"/>
        <charset val="128"/>
      </rPr>
      <t>ワークストリーム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</si>
  <si>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</si>
  <si>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</si>
  <si>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</si>
  <si>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</si>
  <si>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</si>
  <si>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</si>
  <si>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コメント</t>
    </r>
  </si>
  <si>
    <r>
      <t xml:space="preserve">1 </t>
    </r>
    <r>
      <rPr>
        <sz val="10"/>
        <color rgb="FF000000"/>
        <rFont val="MS PGothic"/>
        <family val="2"/>
        <charset val="128"/>
      </rPr>
      <t>月</t>
    </r>
  </si>
  <si>
    <r>
      <rPr>
        <sz val="10"/>
        <color theme="1"/>
        <rFont val="MS PGothic"/>
        <family val="2"/>
        <charset val="128"/>
      </rPr>
      <t>予定どおり</t>
    </r>
  </si>
  <si>
    <r>
      <rPr>
        <sz val="10"/>
        <color theme="1"/>
        <rFont val="MS PGothic"/>
        <family val="2"/>
        <charset val="128"/>
      </rPr>
      <t>高</t>
    </r>
  </si>
  <si>
    <r>
      <t xml:space="preserve">M1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</si>
  <si>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</si>
  <si>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注意が必要</t>
    </r>
  </si>
  <si>
    <r>
      <t xml:space="preserve">M1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</si>
  <si>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</si>
  <si>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遅延</t>
    </r>
  </si>
  <si>
    <r>
      <t xml:space="preserve">M1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3</t>
    </r>
  </si>
  <si>
    <r>
      <t xml:space="preserve">M1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4</t>
    </r>
  </si>
  <si>
    <r>
      <t xml:space="preserve">2 </t>
    </r>
    <r>
      <rPr>
        <sz val="10"/>
        <color rgb="FF000000"/>
        <rFont val="MS PGothic"/>
        <family val="2"/>
        <charset val="128"/>
      </rPr>
      <t>月</t>
    </r>
  </si>
  <si>
    <r>
      <rPr>
        <sz val="10"/>
        <color rgb="FF000000"/>
        <rFont val="MS PGothic"/>
        <family val="2"/>
        <charset val="128"/>
      </rPr>
      <t>高</t>
    </r>
  </si>
  <si>
    <r>
      <t xml:space="preserve">M2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</t>
    </r>
  </si>
  <si>
    <r>
      <t xml:space="preserve">M2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</si>
  <si>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予定どおり</t>
    </r>
  </si>
  <si>
    <r>
      <t xml:space="preserve">M2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3</t>
    </r>
  </si>
  <si>
    <r>
      <t xml:space="preserve">M2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4</t>
    </r>
  </si>
  <si>
    <r>
      <t xml:space="preserve">3 </t>
    </r>
    <r>
      <rPr>
        <sz val="10"/>
        <color rgb="FF000000"/>
        <rFont val="MS PGothic"/>
        <family val="2"/>
        <charset val="128"/>
      </rPr>
      <t>月</t>
    </r>
  </si>
  <si>
    <r>
      <t xml:space="preserve">M3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</t>
    </r>
  </si>
  <si>
    <r>
      <t xml:space="preserve">M3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</t>
    </r>
  </si>
  <si>
    <r>
      <t xml:space="preserve">M3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3</t>
    </r>
  </si>
  <si>
    <r>
      <t xml:space="preserve">M3 </t>
    </r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4</t>
    </r>
  </si>
  <si>
    <r>
      <rPr>
        <sz val="16"/>
        <color theme="1"/>
        <rFont val="MS PGothic"/>
        <family val="2"/>
        <charset val="128"/>
      </rPr>
      <t>ステータス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</si>
  <si>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</si>
  <si>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</si>
  <si>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数</t>
    </r>
  </si>
  <si>
    <r>
      <rPr>
        <sz val="10"/>
        <color theme="1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</si>
  <si>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使用</t>
    </r>
  </si>
  <si>
    <r>
      <rPr>
        <sz val="10"/>
        <color theme="1"/>
        <rFont val="MS PGothic"/>
        <family val="2"/>
        <charset val="128"/>
      </rPr>
      <t>残り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</si>
  <si>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</si>
  <si>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6"/>
        <color theme="1"/>
        <rFont val="MS PGothic"/>
        <family val="2"/>
        <charset val="128"/>
      </rPr>
      <t>優先度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</si>
  <si>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</si>
  <si>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</si>
  <si>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</si>
  <si>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</si>
  <si>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</si>
  <si>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t xml:space="preserve">3 </t>
    </r>
    <r>
      <rPr>
        <b/>
        <sz val="20"/>
        <color theme="1" tint="0.34998626667073579"/>
        <rFont val="MS PGothic"/>
        <family val="2"/>
        <charset val="128"/>
      </rPr>
      <t>か月プロジェクト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ロードマップ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31" type="noConversion"/>
  </si>
  <si>
    <r>
      <t>[</t>
    </r>
    <r>
      <rPr>
        <sz val="10"/>
        <color rgb="FF000000"/>
        <rFont val="MS PGothic"/>
        <family val="2"/>
        <charset val="128"/>
      </rPr>
      <t>月</t>
    </r>
    <r>
      <rPr>
        <sz val="10"/>
        <color rgb="FF000000"/>
        <rFont val="Century Gothic"/>
        <family val="2"/>
      </rPr>
      <t>]</t>
    </r>
  </si>
  <si>
    <r>
      <rPr>
        <sz val="16"/>
        <color theme="1"/>
        <rFont val="MS PGothic"/>
        <family val="2"/>
        <charset val="128"/>
      </rPr>
      <t>優先度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</si>
  <si>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1" type="noConversion"/>
  </si>
  <si>
    <r>
      <t xml:space="preserve">8 </t>
    </r>
    <r>
      <rPr>
        <sz val="10"/>
        <color theme="1"/>
        <rFont val="MS PGothic"/>
        <family val="2"/>
        <charset val="128"/>
      </rPr>
      <t>行目から始まる表にロードマップ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データを入力します。
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グラフィックは自動的に入力されます。</t>
    </r>
    <r>
      <rPr>
        <sz val="10"/>
        <color theme="1"/>
        <rFont val="Century Gothic"/>
        <family val="2"/>
      </rPr>
      <t xml:space="preserve"> </t>
    </r>
    <phoneticPr fontId="31" type="noConversion"/>
  </si>
  <si>
    <r>
      <t xml:space="preserve">3 </t>
    </r>
    <r>
      <rPr>
        <b/>
        <sz val="20"/>
        <color theme="1" tint="0.34998626667073579"/>
        <rFont val="MS PGothic"/>
        <family val="2"/>
        <charset val="128"/>
      </rPr>
      <t>か月プロジェクト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ロードマップ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</si>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</sst>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;@"/>
  </numFmts>
  <fonts count="3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2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13"/>
      <color theme="1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BFFD9"/>
        <bgColor indexed="64"/>
      </patternFill>
    </fill>
    <fill>
      <patternFill patternType="solid">
        <fgColor rgb="FFB9C7E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18" fillId="0" borderId="0" xfId="0" applyFont="1" applyAlignment="1">
      <alignment horizontal="left" vertical="center" wrapText="1" indent="1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10" fontId="20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wrapText="1"/>
    </xf>
    <xf numFmtId="165" fontId="21" fillId="2" borderId="3" xfId="0" applyNumberFormat="1" applyFont="1" applyFill="1" applyBorder="1" applyAlignment="1">
      <alignment horizontal="center" vertical="center" wrapText="1"/>
    </xf>
    <xf numFmtId="9" fontId="21" fillId="2" borderId="3" xfId="6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65" fontId="23" fillId="2" borderId="0" xfId="0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9" fontId="23" fillId="2" borderId="0" xfId="6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 indent="1"/>
    </xf>
    <xf numFmtId="0" fontId="26" fillId="7" borderId="1" xfId="0" applyFont="1" applyFill="1" applyBorder="1" applyAlignment="1">
      <alignment horizontal="left" vertical="center" wrapText="1" indent="1"/>
    </xf>
    <xf numFmtId="0" fontId="26" fillId="4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 indent="1" readingOrder="1"/>
    </xf>
    <xf numFmtId="164" fontId="18" fillId="5" borderId="1" xfId="0" applyNumberFormat="1" applyFont="1" applyFill="1" applyBorder="1" applyAlignment="1">
      <alignment horizontal="center" vertical="center" wrapText="1"/>
    </xf>
    <xf numFmtId="1" fontId="18" fillId="6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/>
    </xf>
    <xf numFmtId="0" fontId="18" fillId="17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left" vertical="center" wrapText="1" indent="1"/>
    </xf>
    <xf numFmtId="164" fontId="29" fillId="5" borderId="1" xfId="0" applyNumberFormat="1" applyFont="1" applyFill="1" applyBorder="1" applyAlignment="1">
      <alignment horizontal="center" vertical="center" wrapText="1" readingOrder="1"/>
    </xf>
    <xf numFmtId="0" fontId="29" fillId="14" borderId="1" xfId="0" applyFont="1" applyFill="1" applyBorder="1" applyAlignment="1">
      <alignment horizontal="left" vertical="center" wrapText="1" indent="1" readingOrder="1"/>
    </xf>
    <xf numFmtId="0" fontId="29" fillId="10" borderId="1" xfId="0" applyFont="1" applyFill="1" applyBorder="1" applyAlignment="1">
      <alignment horizontal="left" vertical="center" wrapText="1" indent="1" readingOrder="1"/>
    </xf>
    <xf numFmtId="0" fontId="29" fillId="15" borderId="1" xfId="0" applyFont="1" applyFill="1" applyBorder="1" applyAlignment="1">
      <alignment horizontal="left" vertical="center" wrapText="1" indent="1" readingOrder="1"/>
    </xf>
    <xf numFmtId="0" fontId="29" fillId="11" borderId="1" xfId="0" applyFont="1" applyFill="1" applyBorder="1" applyAlignment="1">
      <alignment horizontal="left" vertical="center" wrapText="1" indent="1" readingOrder="1"/>
    </xf>
    <xf numFmtId="0" fontId="18" fillId="0" borderId="1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8" fillId="13" borderId="1" xfId="0" applyFont="1" applyFill="1" applyBorder="1" applyAlignment="1">
      <alignment horizontal="left" vertical="center" indent="1"/>
    </xf>
    <xf numFmtId="0" fontId="18" fillId="13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 indent="1"/>
    </xf>
    <xf numFmtId="3" fontId="18" fillId="0" borderId="1" xfId="0" applyNumberFormat="1" applyFont="1" applyBorder="1" applyAlignment="1">
      <alignment horizontal="left" vertical="center" indent="1"/>
    </xf>
    <xf numFmtId="1" fontId="18" fillId="5" borderId="1" xfId="0" applyNumberFormat="1" applyFont="1" applyFill="1" applyBorder="1" applyAlignment="1">
      <alignment horizontal="center" vertical="center"/>
    </xf>
    <xf numFmtId="9" fontId="18" fillId="5" borderId="1" xfId="6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left" vertical="center" indent="1"/>
    </xf>
    <xf numFmtId="3" fontId="18" fillId="0" borderId="8" xfId="0" applyNumberFormat="1" applyFont="1" applyBorder="1" applyAlignment="1">
      <alignment horizontal="left" vertical="center" indent="1"/>
    </xf>
    <xf numFmtId="0" fontId="18" fillId="16" borderId="9" xfId="0" applyFont="1" applyFill="1" applyBorder="1" applyAlignment="1">
      <alignment horizontal="left" vertical="center" indent="1"/>
    </xf>
    <xf numFmtId="3" fontId="18" fillId="0" borderId="9" xfId="0" applyNumberFormat="1" applyFont="1" applyBorder="1" applyAlignment="1">
      <alignment horizontal="left" vertical="center" indent="1"/>
    </xf>
    <xf numFmtId="0" fontId="29" fillId="15" borderId="3" xfId="0" applyFont="1" applyFill="1" applyBorder="1" applyAlignment="1">
      <alignment horizontal="left" vertical="center" wrapText="1" indent="1" readingOrder="1"/>
    </xf>
    <xf numFmtId="1" fontId="18" fillId="5" borderId="3" xfId="0" applyNumberFormat="1" applyFont="1" applyFill="1" applyBorder="1" applyAlignment="1">
      <alignment horizontal="center" vertical="center"/>
    </xf>
    <xf numFmtId="9" fontId="18" fillId="5" borderId="3" xfId="6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indent="1"/>
    </xf>
    <xf numFmtId="1" fontId="30" fillId="13" borderId="7" xfId="0" applyNumberFormat="1" applyFont="1" applyFill="1" applyBorder="1" applyAlignment="1">
      <alignment horizontal="center" vertical="center"/>
    </xf>
    <xf numFmtId="9" fontId="30" fillId="13" borderId="7" xfId="6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18" fillId="11" borderId="1" xfId="0" applyFont="1" applyFill="1" applyBorder="1" applyAlignment="1">
      <alignment horizontal="left" vertical="center" indent="1"/>
    </xf>
    <xf numFmtId="0" fontId="18" fillId="8" borderId="1" xfId="0" applyFont="1" applyFill="1" applyBorder="1" applyAlignment="1">
      <alignment horizontal="left" vertical="center" indent="1"/>
    </xf>
    <xf numFmtId="0" fontId="18" fillId="14" borderId="1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28" fillId="0" borderId="0" xfId="0" applyFont="1"/>
    <xf numFmtId="0" fontId="18" fillId="2" borderId="0" xfId="0" applyFont="1" applyFill="1" applyAlignment="1">
      <alignment horizontal="left" wrapText="1" indent="1"/>
    </xf>
    <xf numFmtId="0" fontId="21" fillId="2" borderId="4" xfId="0" applyFont="1" applyFill="1" applyBorder="1" applyAlignment="1">
      <alignment horizontal="left" vertical="center" indent="1"/>
    </xf>
    <xf numFmtId="0" fontId="21" fillId="2" borderId="5" xfId="0" applyFont="1" applyFill="1" applyBorder="1" applyAlignment="1">
      <alignment horizontal="left" vertical="center" indent="1"/>
    </xf>
    <xf numFmtId="0" fontId="21" fillId="2" borderId="6" xfId="0" applyFont="1" applyFill="1" applyBorder="1" applyAlignment="1">
      <alignment horizontal="left" vertical="center" indent="1"/>
    </xf>
    <xf numFmtId="0" fontId="1" fillId="8" borderId="0" xfId="7" applyFill="1" applyAlignment="1">
      <alignment horizontal="center" vertical="center"/>
    </xf>
    <xf numFmtId="0" fontId="32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8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595959"/>
      <color rgb="FF9BFFD9"/>
      <color rgb="FFD2D2D2"/>
      <color rgb="FFB9C7E4"/>
      <color rgb="FF00BD32"/>
      <color rgb="FFDAE2AE"/>
      <color rgb="FFFFAFAE"/>
      <color rgb="FF81D6F0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 か月プロジェクト ロードマップ'!$C$10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'3 か月プロジェクト ロードマップ'!$B$11:$B$25</c:f>
              <c:strCache>
                <c:ptCount val="15"/>
                <c:pt idx="0">
                  <c:v>1 月</c:v>
                </c:pt>
                <c:pt idx="1">
                  <c:v>M1 タスク 1</c:v>
                </c:pt>
                <c:pt idx="2">
                  <c:v>M1 タスク 2</c:v>
                </c:pt>
                <c:pt idx="3">
                  <c:v>M1 タスク 3</c:v>
                </c:pt>
                <c:pt idx="4">
                  <c:v>M1 タスク 4</c:v>
                </c:pt>
                <c:pt idx="5">
                  <c:v>2 月</c:v>
                </c:pt>
                <c:pt idx="6">
                  <c:v>M2 タスク 1</c:v>
                </c:pt>
                <c:pt idx="7">
                  <c:v>M2 タスク 2</c:v>
                </c:pt>
                <c:pt idx="8">
                  <c:v>M2 タスク 3</c:v>
                </c:pt>
                <c:pt idx="9">
                  <c:v>M2 タスク 4</c:v>
                </c:pt>
                <c:pt idx="10">
                  <c:v>3 月</c:v>
                </c:pt>
                <c:pt idx="11">
                  <c:v>M3 タスク 1</c:v>
                </c:pt>
                <c:pt idx="12">
                  <c:v>M3 タスク 2</c:v>
                </c:pt>
                <c:pt idx="13">
                  <c:v>M3 タスク 3</c:v>
                </c:pt>
                <c:pt idx="14">
                  <c:v>M3 タスク 4</c:v>
                </c:pt>
              </c:strCache>
            </c:strRef>
          </c:cat>
          <c:val>
            <c:numRef>
              <c:f>'3 か月プロジェクト ロードマップ'!$C$11:$C$25</c:f>
              <c:numCache>
                <c:formatCode>mm/dd</c:formatCode>
                <c:ptCount val="15"/>
                <c:pt idx="0">
                  <c:v>45292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45323</c:v>
                </c:pt>
                <c:pt idx="6">
                  <c:v>45323</c:v>
                </c:pt>
                <c:pt idx="7">
                  <c:v>45324</c:v>
                </c:pt>
                <c:pt idx="8">
                  <c:v>45337</c:v>
                </c:pt>
                <c:pt idx="9">
                  <c:v>45342</c:v>
                </c:pt>
                <c:pt idx="10">
                  <c:v>45352</c:v>
                </c:pt>
                <c:pt idx="11">
                  <c:v>45352</c:v>
                </c:pt>
                <c:pt idx="12">
                  <c:v>45356</c:v>
                </c:pt>
                <c:pt idx="13">
                  <c:v>45362</c:v>
                </c:pt>
                <c:pt idx="14">
                  <c:v>45371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'3 か月プロジェクト ロードマップ'!$E$10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'3 か月プロジェクト ロードマップ'!$B$11:$B$25</c:f>
              <c:strCache>
                <c:ptCount val="15"/>
                <c:pt idx="0">
                  <c:v>1 月</c:v>
                </c:pt>
                <c:pt idx="1">
                  <c:v>M1 タスク 1</c:v>
                </c:pt>
                <c:pt idx="2">
                  <c:v>M1 タスク 2</c:v>
                </c:pt>
                <c:pt idx="3">
                  <c:v>M1 タスク 3</c:v>
                </c:pt>
                <c:pt idx="4">
                  <c:v>M1 タスク 4</c:v>
                </c:pt>
                <c:pt idx="5">
                  <c:v>2 月</c:v>
                </c:pt>
                <c:pt idx="6">
                  <c:v>M2 タスク 1</c:v>
                </c:pt>
                <c:pt idx="7">
                  <c:v>M2 タスク 2</c:v>
                </c:pt>
                <c:pt idx="8">
                  <c:v>M2 タスク 3</c:v>
                </c:pt>
                <c:pt idx="9">
                  <c:v>M2 タスク 4</c:v>
                </c:pt>
                <c:pt idx="10">
                  <c:v>3 月</c:v>
                </c:pt>
                <c:pt idx="11">
                  <c:v>M3 タスク 1</c:v>
                </c:pt>
                <c:pt idx="12">
                  <c:v>M3 タスク 2</c:v>
                </c:pt>
                <c:pt idx="13">
                  <c:v>M3 タスク 3</c:v>
                </c:pt>
                <c:pt idx="14">
                  <c:v>M3 タスク 4</c:v>
                </c:pt>
              </c:strCache>
            </c:strRef>
          </c:cat>
          <c:val>
            <c:numRef>
              <c:f>'3 か月プロジェクト ロードマップ'!$E$11:$E$25</c:f>
              <c:numCache>
                <c:formatCode>0</c:formatCode>
                <c:ptCount val="15"/>
                <c:pt idx="0">
                  <c:v>30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28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30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B9C7E4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 か月プロジェクト ロードマップ'!$B$29:$B$31</c:f>
              <c:strCache>
                <c:ptCount val="3"/>
                <c:pt idx="0">
                  <c:v>予定どおり</c:v>
                </c:pt>
                <c:pt idx="1">
                  <c:v>注意が必要</c:v>
                </c:pt>
                <c:pt idx="2">
                  <c:v>遅延</c:v>
                </c:pt>
              </c:strCache>
            </c:strRef>
          </c:cat>
          <c:val>
            <c:numRef>
              <c:f>'3 か月プロジェクト ロードマップ'!$C$29:$C$31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 か月プロジェクト ロードマップ'!$B$29:$B$31</c:f>
              <c:strCache>
                <c:ptCount val="3"/>
                <c:pt idx="0">
                  <c:v>予定どおり</c:v>
                </c:pt>
                <c:pt idx="1">
                  <c:v>注意が必要</c:v>
                </c:pt>
                <c:pt idx="2">
                  <c:v>遅延</c:v>
                </c:pt>
              </c:strCache>
            </c:strRef>
          </c:cat>
          <c:val>
            <c:numRef>
              <c:f>'3 か月プロジェクト ロードマップ'!$C$29:$C$31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予算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389398046555657"/>
          <c:y val="0.45792913385826778"/>
          <c:w val="0.69467923066993675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dPt>
            <c:idx val="2"/>
            <c:invertIfNegative val="0"/>
            <c:bubble3D val="0"/>
            <c:spPr>
              <a:solidFill>
                <a:srgbClr val="9BFF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7ADC-E147-9322-86653ED54915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9C-1242-A00A-B5FD633B82D2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9C-1242-A00A-B5FD633B82D2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ADC-E147-9322-86653ED54915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か月プロジェクト ロードマップ'!$F$28:$F$30</c:f>
              <c:strCache>
                <c:ptCount val="3"/>
                <c:pt idx="0">
                  <c:v>予測</c:v>
                </c:pt>
                <c:pt idx="1">
                  <c:v>使用</c:v>
                </c:pt>
                <c:pt idx="2">
                  <c:v>残り</c:v>
                </c:pt>
              </c:strCache>
            </c:strRef>
          </c:cat>
          <c:val>
            <c:numRef>
              <c:f>'3 か月プロジェクト ロードマップ'!$G$28:$G$30</c:f>
              <c:numCache>
                <c:formatCode>#,##0</c:formatCode>
                <c:ptCount val="3"/>
                <c:pt idx="0">
                  <c:v>80000</c:v>
                </c:pt>
                <c:pt idx="1">
                  <c:v>50000</c:v>
                </c:pt>
                <c:pt idx="2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'3 か月プロジェクト ロードマップ'!$F$35:$F$37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'3 か月プロジェクト ロードマップ'!$G$35:$G$37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 か月プロジェクト ロードマップ'!$B$36:$B$39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'3 か月プロジェクト ロードマップ'!$C$36:$C$39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 か月プロジェクト ロードマップ'!$B$36:$B$39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'3 か月プロジェクト ロードマップ'!$C$36:$C$39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- 3 か月プロジェクト ロードマップ'!$C$10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- 3 か月プロジェクト ロードマップ'!$B$11:$B$25</c:f>
              <c:strCache>
                <c:ptCount val="15"/>
                <c:pt idx="0">
                  <c:v>[月]</c:v>
                </c:pt>
                <c:pt idx="1">
                  <c:v>M1 タスク 1</c:v>
                </c:pt>
                <c:pt idx="2">
                  <c:v>M1 タスク 2</c:v>
                </c:pt>
                <c:pt idx="3">
                  <c:v>M1 タスク 3</c:v>
                </c:pt>
                <c:pt idx="4">
                  <c:v>M1 タスク 4</c:v>
                </c:pt>
                <c:pt idx="5">
                  <c:v>[月]</c:v>
                </c:pt>
                <c:pt idx="6">
                  <c:v>M2 タスク 1</c:v>
                </c:pt>
                <c:pt idx="7">
                  <c:v>M2 タスク 2</c:v>
                </c:pt>
                <c:pt idx="8">
                  <c:v>M2 タスク 3</c:v>
                </c:pt>
                <c:pt idx="9">
                  <c:v>M2 タスク 4</c:v>
                </c:pt>
                <c:pt idx="10">
                  <c:v>[月]</c:v>
                </c:pt>
                <c:pt idx="11">
                  <c:v>M3 タスク 1</c:v>
                </c:pt>
                <c:pt idx="12">
                  <c:v>M3 タスク 2</c:v>
                </c:pt>
                <c:pt idx="13">
                  <c:v>M3 タスク 3</c:v>
                </c:pt>
                <c:pt idx="14">
                  <c:v>M3 タスク 4</c:v>
                </c:pt>
              </c:strCache>
            </c:strRef>
          </c:cat>
          <c:val>
            <c:numRef>
              <c:f>'空白 - 3 か月プロジェクト ロードマップ'!$C$11:$C$25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2A9-9E49-9D52-EA6E3E1B8CC3}"/>
            </c:ext>
          </c:extLst>
        </c:ser>
        <c:ser>
          <c:idx val="1"/>
          <c:order val="1"/>
          <c:tx>
            <c:strRef>
              <c:f>'空白 - 3 か月プロジェクト ロードマップ'!$E$10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A9-9E49-9D52-EA6E3E1B8CC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A9-9E49-9D52-EA6E3E1B8C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A9-9E49-9D52-EA6E3E1B8CC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A9-9E49-9D52-EA6E3E1B8C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A9-9E49-9D52-EA6E3E1B8CC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A9-9E49-9D52-EA6E3E1B8CC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A9-9E49-9D52-EA6E3E1B8CC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A9-9E49-9D52-EA6E3E1B8CC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A9-9E49-9D52-EA6E3E1B8CC3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A9-9E49-9D52-EA6E3E1B8C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A9-9E49-9D52-EA6E3E1B8CC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A9-9E49-9D52-EA6E3E1B8CC3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A9-9E49-9D52-EA6E3E1B8CC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A9-9E49-9D52-EA6E3E1B8CC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2A9-9E49-9D52-EA6E3E1B8CC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2A9-9E49-9D52-EA6E3E1B8C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2A9-9E49-9D52-EA6E3E1B8CC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2A9-9E49-9D52-EA6E3E1B8CC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2A9-9E49-9D52-EA6E3E1B8CC3}"/>
              </c:ext>
            </c:extLst>
          </c:dPt>
          <c:cat>
            <c:strRef>
              <c:f>'空白 - 3 か月プロジェクト ロードマップ'!$B$11:$B$25</c:f>
              <c:strCache>
                <c:ptCount val="15"/>
                <c:pt idx="0">
                  <c:v>[月]</c:v>
                </c:pt>
                <c:pt idx="1">
                  <c:v>M1 タスク 1</c:v>
                </c:pt>
                <c:pt idx="2">
                  <c:v>M1 タスク 2</c:v>
                </c:pt>
                <c:pt idx="3">
                  <c:v>M1 タスク 3</c:v>
                </c:pt>
                <c:pt idx="4">
                  <c:v>M1 タスク 4</c:v>
                </c:pt>
                <c:pt idx="5">
                  <c:v>[月]</c:v>
                </c:pt>
                <c:pt idx="6">
                  <c:v>M2 タスク 1</c:v>
                </c:pt>
                <c:pt idx="7">
                  <c:v>M2 タスク 2</c:v>
                </c:pt>
                <c:pt idx="8">
                  <c:v>M2 タスク 3</c:v>
                </c:pt>
                <c:pt idx="9">
                  <c:v>M2 タスク 4</c:v>
                </c:pt>
                <c:pt idx="10">
                  <c:v>[月]</c:v>
                </c:pt>
                <c:pt idx="11">
                  <c:v>M3 タスク 1</c:v>
                </c:pt>
                <c:pt idx="12">
                  <c:v>M3 タスク 2</c:v>
                </c:pt>
                <c:pt idx="13">
                  <c:v>M3 タスク 3</c:v>
                </c:pt>
                <c:pt idx="14">
                  <c:v>M3 タスク 4</c:v>
                </c:pt>
              </c:strCache>
            </c:strRef>
          </c:cat>
          <c:val>
            <c:numRef>
              <c:f>'空白 - 3 か月プロジェクト ロードマップ'!$E$11:$E$25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2A9-9E49-9D52-EA6E3E1B8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ステータス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B9C7E4"/>
              </a:solidFill>
            </c:spPr>
            <c:extLst>
              <c:ext xmlns:c16="http://schemas.microsoft.com/office/drawing/2014/chart" uri="{C3380CC4-5D6E-409C-BE32-E72D297353CC}">
                <c16:uniqueId val="{00000001-28EC-094B-BE0D-DD9D77FC772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28EC-094B-BE0D-DD9D77FC772E}"/>
              </c:ext>
            </c:extLst>
          </c:dPt>
          <c:dPt>
            <c:idx val="2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5-28EC-094B-BE0D-DD9D77FC77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8EC-094B-BE0D-DD9D77FC772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28EC-094B-BE0D-DD9D77FC77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- 3 か月プロジェクト ロードマップ'!$B$29:$B$31</c:f>
              <c:strCache>
                <c:ptCount val="3"/>
                <c:pt idx="0">
                  <c:v>予定どおり</c:v>
                </c:pt>
                <c:pt idx="1">
                  <c:v>注意が必要</c:v>
                </c:pt>
                <c:pt idx="2">
                  <c:v>遅延</c:v>
                </c:pt>
              </c:strCache>
            </c:strRef>
          </c:cat>
          <c:val>
            <c:numRef>
              <c:f>'空白 - 3 か月プロジェクト ロードマップ'!$C$29:$C$31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EC-094B-BE0D-DD9D77FC772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28EC-094B-BE0D-DD9D77FC772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28EC-094B-BE0D-DD9D77FC772E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28EC-094B-BE0D-DD9D77FC77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28EC-094B-BE0D-DD9D77FC772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28EC-094B-BE0D-DD9D77FC772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- 3 か月プロジェクト ロードマップ'!$B$29:$B$31</c:f>
              <c:strCache>
                <c:ptCount val="3"/>
                <c:pt idx="0">
                  <c:v>予定どおり</c:v>
                </c:pt>
                <c:pt idx="1">
                  <c:v>注意が必要</c:v>
                </c:pt>
                <c:pt idx="2">
                  <c:v>遅延</c:v>
                </c:pt>
              </c:strCache>
            </c:strRef>
          </c:cat>
          <c:val>
            <c:numRef>
              <c:f>'空白 - 3 か月プロジェクト ロードマップ'!$C$29:$C$31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EC-094B-BE0D-DD9D77FC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rgbClr val="595959"/>
                </a:solidFill>
              </a:defRPr>
            </a:pPr>
            <a:r>
              <a:rPr lang="ja-JP">
                <a:solidFill>
                  <a:srgbClr val="595959"/>
                </a:solidFill>
              </a:rPr>
              <a:t>予算</a:t>
            </a:r>
          </a:p>
          <a:p>
            <a:pPr rtl="0">
              <a:defRPr>
                <a:solidFill>
                  <a:srgbClr val="595959"/>
                </a:solidFill>
              </a:defRPr>
            </a:pPr>
            <a:endParaRPr lang="en-US">
              <a:solidFill>
                <a:srgbClr val="595959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389398046555657"/>
          <c:y val="0.45792913385826778"/>
          <c:w val="0.69467923066993675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CC14-7E49-95DF-0904BB74361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CC14-7E49-95DF-0904BB743613}"/>
              </c:ext>
            </c:extLst>
          </c:dPt>
          <c:dPt>
            <c:idx val="2"/>
            <c:invertIfNegative val="0"/>
            <c:bubble3D val="0"/>
            <c:spPr>
              <a:solidFill>
                <a:srgbClr val="9BFF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C14-7E49-95DF-0904BB743613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C14-7E49-95DF-0904BB743613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C14-7E49-95DF-0904BB743613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81481481481488E-2"/>
                      <c:h val="9.30185327443825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C14-7E49-95DF-0904BB743613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'空白 - 3 か月プロジェクト ロードマップ'!$F$28:$F$30</c:f>
              <c:strCache>
                <c:ptCount val="3"/>
                <c:pt idx="0">
                  <c:v>予測</c:v>
                </c:pt>
                <c:pt idx="1">
                  <c:v>使用</c:v>
                </c:pt>
                <c:pt idx="2">
                  <c:v>残り</c:v>
                </c:pt>
              </c:strCache>
            </c:strRef>
          </c:cat>
          <c:val>
            <c:numRef>
              <c:f>'空白 - 3 か月プロジェクト ロードマップ'!$G$28:$G$30</c:f>
              <c:numCache>
                <c:formatCode>#,##0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14-7E49-95DF-0904BB74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9BFF-6F46-845A-00318E307983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9BFF-6F46-845A-00318E3079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9BFF-6F46-845A-00318E307983}"/>
              </c:ext>
            </c:extLst>
          </c:dPt>
          <c:cat>
            <c:strRef>
              <c:f>'空白 - 3 か月プロジェクト ロードマップ'!$F$35:$F$37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- 3 か月プロジェクト ロードマップ'!$G$35:$G$37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9BFF-6F46-845A-00318E30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>
                <a:solidFill>
                  <a:srgbClr val="595959"/>
                </a:solidFill>
              </a:rPr>
              <a:t>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C9A-CE4D-AC2F-0E2DB1B78B9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9A-CE4D-AC2F-0E2DB1B78B9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AC9A-CE4D-AC2F-0E2DB1B78B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C9A-CE4D-AC2F-0E2DB1B78B99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AC9A-CE4D-AC2F-0E2DB1B78B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- 3 か月プロジェクト ロードマップ'!$B$36:$B$39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- 3 か月プロジェクト ロードマップ'!$C$36:$C$39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9A-CE4D-AC2F-0E2DB1B78B9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C9A-CE4D-AC2F-0E2DB1B78B9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C9A-CE4D-AC2F-0E2DB1B78B99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C9A-CE4D-AC2F-0E2DB1B78B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C9A-CE4D-AC2F-0E2DB1B78B99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C9A-CE4D-AC2F-0E2DB1B78B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- 3 か月プロジェクト ロードマップ'!$B$36:$B$39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- 3 か月プロジェクト ロードマップ'!$C$36:$C$39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C9A-CE4D-AC2F-0E2DB1B78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7807&amp;utm_language=JP&amp;utm_source=template-excel&amp;utm_medium=content&amp;utm_campaign=ic-Three-Month+Project+Roadmap-excel-77807-jp&amp;lpa=ic+Three-Month+Project+Roadmap+excel+77807+jp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8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2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4</xdr:row>
      <xdr:rowOff>5168900</xdr:rowOff>
    </xdr:from>
    <xdr:to>
      <xdr:col>8</xdr:col>
      <xdr:colOff>38100</xdr:colOff>
      <xdr:row>5</xdr:row>
      <xdr:rowOff>2057400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444500</xdr:colOff>
      <xdr:row>5</xdr:row>
      <xdr:rowOff>2171700</xdr:rowOff>
    </xdr:from>
    <xdr:to>
      <xdr:col>7</xdr:col>
      <xdr:colOff>3860696</xdr:colOff>
      <xdr:row>6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4</xdr:row>
      <xdr:rowOff>5168900</xdr:rowOff>
    </xdr:from>
    <xdr:to>
      <xdr:col>6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714375</xdr:colOff>
      <xdr:row>0</xdr:row>
      <xdr:rowOff>28575</xdr:rowOff>
    </xdr:from>
    <xdr:to>
      <xdr:col>13</xdr:col>
      <xdr:colOff>382571</xdr:colOff>
      <xdr:row>0</xdr:row>
      <xdr:rowOff>500612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283C10-6FB6-6AFA-3A90-01406CFF0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125450" y="28575"/>
          <a:ext cx="2373296" cy="472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8</xdr:col>
      <xdr:colOff>25400</xdr:colOff>
      <xdr:row>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78337C-A618-C84B-8247-941E46099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</xdr:row>
      <xdr:rowOff>0</xdr:rowOff>
    </xdr:from>
    <xdr:to>
      <xdr:col>2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0606AE-D4CA-FE43-B813-DC649773D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317500</xdr:colOff>
      <xdr:row>5</xdr:row>
      <xdr:rowOff>0</xdr:rowOff>
    </xdr:from>
    <xdr:to>
      <xdr:col>8</xdr:col>
      <xdr:colOff>38100</xdr:colOff>
      <xdr:row>5</xdr:row>
      <xdr:rowOff>2057400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086B73-B877-5749-BB42-E013E8C29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444500</xdr:colOff>
      <xdr:row>5</xdr:row>
      <xdr:rowOff>2171700</xdr:rowOff>
    </xdr:from>
    <xdr:to>
      <xdr:col>7</xdr:col>
      <xdr:colOff>3860696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6D4657-7E69-1649-AED5-CB3445558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5</xdr:row>
      <xdr:rowOff>0</xdr:rowOff>
    </xdr:from>
    <xdr:to>
      <xdr:col>6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3FF28C-DAB5-4440-A3E7-5610358C5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152400</xdr:colOff>
      <xdr:row>4</xdr:row>
      <xdr:rowOff>50797</xdr:rowOff>
    </xdr:from>
    <xdr:to>
      <xdr:col>13</xdr:col>
      <xdr:colOff>673100</xdr:colOff>
      <xdr:row>4</xdr:row>
      <xdr:rowOff>3936997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93F33CA-4451-7B42-A938-5C47C23A03B6}"/>
            </a:ext>
          </a:extLst>
        </xdr:cNvPr>
        <xdr:cNvGrpSpPr/>
      </xdr:nvGrpSpPr>
      <xdr:grpSpPr>
        <a:xfrm>
          <a:off x="12534900" y="1860547"/>
          <a:ext cx="3219450" cy="3886200"/>
          <a:chOff x="16992600" y="7112000"/>
          <a:chExt cx="2908300" cy="3531799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D63195C3-35A0-A640-978E-B698D06A300A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EEFA381-4D3C-4E4E-BA3E-D5710EE62BB2}"/>
              </a:ext>
            </a:extLst>
          </xdr:cNvPr>
          <xdr:cNvSpPr txBox="1"/>
        </xdr:nvSpPr>
        <xdr:spPr>
          <a:xfrm>
            <a:off x="17564100" y="7112000"/>
            <a:ext cx="2311400" cy="75021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EAE9570C-8EFC-634D-A087-EC2EBF65C8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7897241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07&amp;utm_language=JP&amp;utm_source=template-excel&amp;utm_medium=content&amp;utm_campaign=ic-Three-Month+Project+Roadmap-excel-77807-jp&amp;lpa=ic+Three-Month+Project+Roadmap+excel+7780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17"/>
  <sheetViews>
    <sheetView showGridLines="0" tabSelected="1" topLeftCell="B1" workbookViewId="0">
      <pane ySplit="1" topLeftCell="A32" activePane="bottomLeft" state="frozen"/>
      <selection pane="bottomLeft" activeCell="D43" sqref="D43"/>
    </sheetView>
  </sheetViews>
  <sheetFormatPr defaultColWidth="11" defaultRowHeight="13.5"/>
  <cols>
    <col min="1" max="1" width="3.375" style="13" customWidth="1"/>
    <col min="2" max="2" width="35.875" style="13" customWidth="1"/>
    <col min="3" max="4" width="10.875" style="13" customWidth="1"/>
    <col min="5" max="7" width="15.875" style="13" customWidth="1"/>
    <col min="8" max="8" width="50.875" style="13" customWidth="1"/>
    <col min="9" max="9" width="3.375" style="13" customWidth="1"/>
    <col min="10" max="10" width="15.875" style="13" customWidth="1"/>
    <col min="11" max="11" width="3.375" style="13" customWidth="1"/>
    <col min="12" max="12" width="12.875" style="13" customWidth="1"/>
    <col min="13" max="13" width="3.375" style="13" customWidth="1"/>
    <col min="14" max="16" width="11" style="13"/>
    <col min="17" max="17" width="9" style="13" customWidth="1"/>
    <col min="18" max="16384" width="11" style="13"/>
  </cols>
  <sheetData>
    <row r="1" spans="1:257" s="3" customFormat="1" ht="42" customHeight="1">
      <c r="B1" s="4" t="s">
        <v>57</v>
      </c>
    </row>
    <row r="2" spans="1:257" s="9" customFormat="1" ht="30" customHeight="1">
      <c r="A2" s="5"/>
      <c r="B2" s="6" t="s">
        <v>1</v>
      </c>
      <c r="C2" s="6"/>
      <c r="D2" s="6"/>
      <c r="E2" s="7" t="s">
        <v>2</v>
      </c>
      <c r="F2" s="8" t="s">
        <v>3</v>
      </c>
      <c r="G2" s="7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257" ht="35.1" customHeight="1" thickBot="1">
      <c r="A3" s="10"/>
      <c r="B3" s="63"/>
      <c r="C3" s="64"/>
      <c r="D3" s="65"/>
      <c r="E3" s="11">
        <v>45292</v>
      </c>
      <c r="F3" s="11">
        <v>45382</v>
      </c>
      <c r="G3" s="12">
        <v>0.72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257" ht="35.1" customHeight="1">
      <c r="A4" s="10"/>
      <c r="B4" s="14" t="s">
        <v>5</v>
      </c>
      <c r="C4" s="15"/>
      <c r="D4" s="15"/>
      <c r="E4" s="16"/>
      <c r="F4" s="17"/>
      <c r="G4" s="1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257" ht="408.9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pans="1:257" ht="323.10000000000002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spans="1:25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</row>
    <row r="8" spans="1:257" ht="35.1" customHeight="1">
      <c r="A8" s="10"/>
      <c r="B8" s="19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pans="1:257" ht="24.95" customHeight="1">
      <c r="A9" s="10"/>
      <c r="B9" s="20" t="s">
        <v>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</row>
    <row r="10" spans="1:257" s="3" customFormat="1" ht="35.1" customHeight="1">
      <c r="A10" s="21"/>
      <c r="B10" s="22" t="s">
        <v>8</v>
      </c>
      <c r="C10" s="23" t="s">
        <v>9</v>
      </c>
      <c r="D10" s="23" t="s">
        <v>10</v>
      </c>
      <c r="E10" s="24" t="s">
        <v>11</v>
      </c>
      <c r="F10" s="22" t="s">
        <v>12</v>
      </c>
      <c r="G10" s="22" t="s">
        <v>13</v>
      </c>
      <c r="H10" s="22" t="s">
        <v>14</v>
      </c>
      <c r="I10" s="21"/>
      <c r="J10" s="22" t="s">
        <v>12</v>
      </c>
      <c r="K10" s="21"/>
      <c r="L10" s="22" t="s">
        <v>13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1:257" s="30" customFormat="1" ht="23.1" customHeight="1">
      <c r="A11" s="25"/>
      <c r="B11" s="26" t="s">
        <v>15</v>
      </c>
      <c r="C11" s="27">
        <v>45292</v>
      </c>
      <c r="D11" s="27">
        <v>45322</v>
      </c>
      <c r="E11" s="28">
        <f>IF(C11=0,0,D11-C11)</f>
        <v>30</v>
      </c>
      <c r="F11" s="29" t="s">
        <v>16</v>
      </c>
      <c r="G11" s="29" t="s">
        <v>17</v>
      </c>
      <c r="H11" s="29"/>
      <c r="J11" s="31" t="s">
        <v>16</v>
      </c>
      <c r="K11" s="25"/>
      <c r="L11" s="32" t="s">
        <v>17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s="30" customFormat="1" ht="23.1" customHeight="1">
      <c r="A12" s="25"/>
      <c r="B12" s="26" t="s">
        <v>18</v>
      </c>
      <c r="C12" s="33">
        <v>45295</v>
      </c>
      <c r="D12" s="33">
        <v>45302</v>
      </c>
      <c r="E12" s="28">
        <f t="shared" ref="E12:E22" si="0">IF(C12=0,0,D12-C12)</f>
        <v>7</v>
      </c>
      <c r="F12" s="29" t="s">
        <v>16</v>
      </c>
      <c r="G12" s="26" t="s">
        <v>19</v>
      </c>
      <c r="H12" s="29"/>
      <c r="J12" s="34" t="s">
        <v>20</v>
      </c>
      <c r="K12" s="25"/>
      <c r="L12" s="35" t="s">
        <v>19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s="30" customFormat="1" ht="23.1" customHeight="1">
      <c r="A13" s="25"/>
      <c r="B13" s="26" t="s">
        <v>21</v>
      </c>
      <c r="C13" s="33">
        <v>45298</v>
      </c>
      <c r="D13" s="33">
        <v>45302</v>
      </c>
      <c r="E13" s="28">
        <f t="shared" si="0"/>
        <v>4</v>
      </c>
      <c r="F13" s="29" t="s">
        <v>16</v>
      </c>
      <c r="G13" s="26" t="s">
        <v>22</v>
      </c>
      <c r="H13" s="29"/>
      <c r="J13" s="36" t="s">
        <v>23</v>
      </c>
      <c r="K13" s="25"/>
      <c r="L13" s="37" t="s">
        <v>22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s="30" customFormat="1" ht="23.1" customHeight="1">
      <c r="A14" s="25"/>
      <c r="B14" s="26" t="s">
        <v>24</v>
      </c>
      <c r="C14" s="33">
        <v>45301</v>
      </c>
      <c r="D14" s="33">
        <v>45306</v>
      </c>
      <c r="E14" s="28">
        <f t="shared" si="0"/>
        <v>5</v>
      </c>
      <c r="F14" s="29" t="s">
        <v>16</v>
      </c>
      <c r="G14" s="26" t="s">
        <v>22</v>
      </c>
      <c r="H14" s="29"/>
      <c r="J14" s="3"/>
      <c r="K14" s="25"/>
      <c r="L14" s="3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s="30" customFormat="1" ht="23.1" customHeight="1">
      <c r="A15" s="25"/>
      <c r="B15" s="26" t="s">
        <v>25</v>
      </c>
      <c r="C15" s="33">
        <v>45304</v>
      </c>
      <c r="D15" s="33">
        <v>45311</v>
      </c>
      <c r="E15" s="28">
        <f t="shared" si="0"/>
        <v>7</v>
      </c>
      <c r="F15" s="29" t="s">
        <v>16</v>
      </c>
      <c r="G15" s="26" t="s">
        <v>22</v>
      </c>
      <c r="H15" s="29"/>
      <c r="I15" s="25"/>
      <c r="K15" s="25"/>
      <c r="L15" s="10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s="30" customFormat="1" ht="23.1" customHeight="1">
      <c r="A16" s="25"/>
      <c r="B16" s="26" t="s">
        <v>26</v>
      </c>
      <c r="C16" s="33">
        <v>45323</v>
      </c>
      <c r="D16" s="33">
        <v>45351</v>
      </c>
      <c r="E16" s="28">
        <f t="shared" si="0"/>
        <v>28</v>
      </c>
      <c r="F16" s="26" t="s">
        <v>20</v>
      </c>
      <c r="G16" s="26" t="s">
        <v>27</v>
      </c>
      <c r="H16" s="29"/>
      <c r="I16" s="25"/>
      <c r="J16" s="3"/>
      <c r="K16" s="25"/>
      <c r="L16" s="10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s="30" customFormat="1" ht="23.1" customHeight="1">
      <c r="A17" s="25"/>
      <c r="B17" s="26" t="s">
        <v>28</v>
      </c>
      <c r="C17" s="33">
        <v>45323</v>
      </c>
      <c r="D17" s="27">
        <v>45332</v>
      </c>
      <c r="E17" s="28">
        <f t="shared" si="0"/>
        <v>9</v>
      </c>
      <c r="F17" s="26" t="s">
        <v>20</v>
      </c>
      <c r="G17" s="26" t="s">
        <v>27</v>
      </c>
      <c r="H17" s="29"/>
      <c r="I17" s="25"/>
      <c r="J17" s="10"/>
      <c r="K17" s="25"/>
      <c r="L17" s="10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s="30" customFormat="1" ht="23.1" customHeight="1">
      <c r="A18" s="25"/>
      <c r="B18" s="26" t="s">
        <v>29</v>
      </c>
      <c r="C18" s="33">
        <v>45324</v>
      </c>
      <c r="D18" s="27">
        <v>45333</v>
      </c>
      <c r="E18" s="28">
        <f t="shared" si="0"/>
        <v>9</v>
      </c>
      <c r="F18" s="26" t="s">
        <v>30</v>
      </c>
      <c r="G18" s="26" t="s">
        <v>27</v>
      </c>
      <c r="H18" s="29"/>
      <c r="I18" s="25"/>
      <c r="J18" s="10"/>
      <c r="K18" s="25"/>
      <c r="L18" s="10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s="30" customFormat="1" ht="23.1" customHeight="1">
      <c r="A19" s="25"/>
      <c r="B19" s="26" t="s">
        <v>31</v>
      </c>
      <c r="C19" s="33">
        <v>45337</v>
      </c>
      <c r="D19" s="27">
        <v>45347</v>
      </c>
      <c r="E19" s="28">
        <f t="shared" si="0"/>
        <v>10</v>
      </c>
      <c r="F19" s="26" t="s">
        <v>23</v>
      </c>
      <c r="G19" s="26" t="s">
        <v>22</v>
      </c>
      <c r="H19" s="29"/>
      <c r="I19" s="25"/>
      <c r="J19" s="10"/>
      <c r="K19" s="25"/>
      <c r="L19" s="10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s="30" customFormat="1" ht="23.1" customHeight="1">
      <c r="A20" s="25"/>
      <c r="B20" s="26" t="s">
        <v>32</v>
      </c>
      <c r="C20" s="33">
        <v>45342</v>
      </c>
      <c r="D20" s="27">
        <v>45349</v>
      </c>
      <c r="E20" s="28">
        <f t="shared" si="0"/>
        <v>7</v>
      </c>
      <c r="F20" s="26" t="s">
        <v>23</v>
      </c>
      <c r="G20" s="26" t="s">
        <v>27</v>
      </c>
      <c r="H20" s="29"/>
      <c r="I20" s="25"/>
      <c r="J20" s="10"/>
      <c r="K20" s="25"/>
      <c r="L20" s="10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s="30" customFormat="1" ht="23.1" customHeight="1">
      <c r="A21" s="25"/>
      <c r="B21" s="26" t="s">
        <v>33</v>
      </c>
      <c r="C21" s="33">
        <v>45352</v>
      </c>
      <c r="D21" s="27">
        <v>45382</v>
      </c>
      <c r="E21" s="28">
        <f t="shared" si="0"/>
        <v>30</v>
      </c>
      <c r="F21" s="26" t="s">
        <v>23</v>
      </c>
      <c r="G21" s="26" t="s">
        <v>27</v>
      </c>
      <c r="H21" s="29"/>
      <c r="I21" s="25"/>
      <c r="J21" s="10"/>
      <c r="K21" s="25"/>
      <c r="L21" s="1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s="30" customFormat="1" ht="23.1" customHeight="1">
      <c r="A22" s="25"/>
      <c r="B22" s="26" t="s">
        <v>34</v>
      </c>
      <c r="C22" s="33">
        <v>45352</v>
      </c>
      <c r="D22" s="27">
        <v>45356</v>
      </c>
      <c r="E22" s="28">
        <f t="shared" si="0"/>
        <v>4</v>
      </c>
      <c r="F22" s="26" t="s">
        <v>30</v>
      </c>
      <c r="G22" s="26" t="s">
        <v>19</v>
      </c>
      <c r="H22" s="29"/>
      <c r="I22" s="25"/>
      <c r="J22" s="10"/>
      <c r="K22" s="25"/>
      <c r="L22" s="10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s="30" customFormat="1" ht="23.1" customHeight="1">
      <c r="A23" s="25"/>
      <c r="B23" s="26" t="s">
        <v>35</v>
      </c>
      <c r="C23" s="33">
        <v>45356</v>
      </c>
      <c r="D23" s="27">
        <v>45362</v>
      </c>
      <c r="E23" s="28">
        <f t="shared" ref="E23:E24" si="1">IF(C23=0,0,D23-C23)</f>
        <v>6</v>
      </c>
      <c r="F23" s="26" t="s">
        <v>30</v>
      </c>
      <c r="G23" s="26" t="s">
        <v>27</v>
      </c>
      <c r="H23" s="29"/>
      <c r="I23" s="25"/>
      <c r="J23" s="10"/>
      <c r="K23" s="25"/>
      <c r="L23" s="1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s="30" customFormat="1" ht="23.1" customHeight="1">
      <c r="A24" s="25"/>
      <c r="B24" s="26" t="s">
        <v>36</v>
      </c>
      <c r="C24" s="33">
        <v>45362</v>
      </c>
      <c r="D24" s="27">
        <v>45370</v>
      </c>
      <c r="E24" s="28">
        <f t="shared" si="1"/>
        <v>8</v>
      </c>
      <c r="F24" s="26" t="s">
        <v>20</v>
      </c>
      <c r="G24" s="26" t="s">
        <v>27</v>
      </c>
      <c r="H24" s="29"/>
      <c r="I24" s="25"/>
      <c r="J24" s="10"/>
      <c r="K24" s="25"/>
      <c r="L24" s="10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s="30" customFormat="1" ht="23.1" customHeight="1">
      <c r="A25" s="25"/>
      <c r="B25" s="26" t="s">
        <v>37</v>
      </c>
      <c r="C25" s="33">
        <v>45371</v>
      </c>
      <c r="D25" s="27">
        <v>45382</v>
      </c>
      <c r="E25" s="28">
        <f t="shared" ref="E25" si="2">IF(C25=0,0,D25-C25)</f>
        <v>11</v>
      </c>
      <c r="F25" s="26" t="s">
        <v>23</v>
      </c>
      <c r="G25" s="26" t="s">
        <v>27</v>
      </c>
      <c r="H25" s="29"/>
      <c r="I25" s="25"/>
      <c r="J25" s="10"/>
      <c r="K25" s="25"/>
      <c r="L25" s="10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</row>
    <row r="27" spans="1:257" ht="24.95" customHeight="1">
      <c r="A27" s="10"/>
      <c r="B27" s="20" t="s">
        <v>38</v>
      </c>
      <c r="C27" s="10"/>
      <c r="D27" s="10"/>
      <c r="F27" s="20" t="s">
        <v>39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</row>
    <row r="28" spans="1:257" s="39" customFormat="1" ht="23.1" customHeight="1">
      <c r="B28" s="40" t="s">
        <v>40</v>
      </c>
      <c r="C28" s="41" t="s">
        <v>41</v>
      </c>
      <c r="D28" s="41" t="s">
        <v>0</v>
      </c>
      <c r="F28" s="42" t="s">
        <v>42</v>
      </c>
      <c r="G28" s="43">
        <v>80000</v>
      </c>
    </row>
    <row r="29" spans="1:257" s="39" customFormat="1" ht="23.1" customHeight="1" thickBot="1">
      <c r="B29" s="31" t="s">
        <v>16</v>
      </c>
      <c r="C29" s="44">
        <f>COUNTIF(F11:F25, "On Schedule")</f>
        <v>0</v>
      </c>
      <c r="D29" s="45" t="str">
        <f>IFERROR(C29/C32,"")</f>
        <v/>
      </c>
      <c r="F29" s="46" t="s">
        <v>43</v>
      </c>
      <c r="G29" s="47">
        <v>50000</v>
      </c>
    </row>
    <row r="30" spans="1:257" s="39" customFormat="1" ht="23.1" customHeight="1" thickTop="1" thickBot="1">
      <c r="B30" s="34" t="s">
        <v>20</v>
      </c>
      <c r="C30" s="44">
        <f>COUNTIF(F11:F25, "Needs Attention")</f>
        <v>0</v>
      </c>
      <c r="D30" s="45" t="str">
        <f>IFERROR(C30/C32,"")</f>
        <v/>
      </c>
      <c r="F30" s="48" t="s">
        <v>44</v>
      </c>
      <c r="G30" s="49">
        <f>G28-G29</f>
        <v>30000</v>
      </c>
    </row>
    <row r="31" spans="1:257" s="39" customFormat="1" ht="23.1" customHeight="1" thickBot="1">
      <c r="B31" s="50" t="s">
        <v>23</v>
      </c>
      <c r="C31" s="51">
        <f>COUNTIF(F11:F25, "Delayed")</f>
        <v>0</v>
      </c>
      <c r="D31" s="52" t="str">
        <f>IFERROR(C31/C32,"")</f>
        <v/>
      </c>
    </row>
    <row r="32" spans="1:257" s="39" customFormat="1" ht="23.1" customHeight="1">
      <c r="B32" s="53" t="s">
        <v>45</v>
      </c>
      <c r="C32" s="54">
        <f>SUM(C29:C31)</f>
        <v>0</v>
      </c>
      <c r="D32" s="55">
        <f>SUM(D29:D31)</f>
        <v>0</v>
      </c>
    </row>
    <row r="33" spans="1:257" s="39" customFormat="1"/>
    <row r="34" spans="1:257" ht="24.95" customHeight="1">
      <c r="A34" s="10"/>
      <c r="B34" s="20" t="s">
        <v>46</v>
      </c>
      <c r="C34" s="10"/>
      <c r="D34" s="10"/>
      <c r="F34" s="56" t="s">
        <v>47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1:257" s="39" customFormat="1" ht="23.1" customHeight="1">
      <c r="B35" s="40" t="s">
        <v>48</v>
      </c>
      <c r="C35" s="41" t="s">
        <v>41</v>
      </c>
      <c r="D35" s="41" t="s">
        <v>0</v>
      </c>
      <c r="F35" s="57" t="s">
        <v>49</v>
      </c>
      <c r="G35" s="43">
        <v>5</v>
      </c>
    </row>
    <row r="36" spans="1:257" s="39" customFormat="1" ht="23.1" customHeight="1">
      <c r="B36" s="32" t="s">
        <v>17</v>
      </c>
      <c r="C36" s="44">
        <f>COUNTIF(G11:G25, "High")</f>
        <v>0</v>
      </c>
      <c r="D36" s="45" t="str">
        <f>IFERROR(C36/C40,"")</f>
        <v/>
      </c>
      <c r="F36" s="58" t="s">
        <v>50</v>
      </c>
      <c r="G36" s="43">
        <v>2</v>
      </c>
    </row>
    <row r="37" spans="1:257" s="39" customFormat="1" ht="23.1" customHeight="1">
      <c r="B37" s="35" t="s">
        <v>19</v>
      </c>
      <c r="C37" s="44">
        <f>COUNTIF(G11:G25, "Medium")</f>
        <v>0</v>
      </c>
      <c r="D37" s="45" t="str">
        <f>IFERROR(C37/C40,"")</f>
        <v/>
      </c>
      <c r="F37" s="59" t="s">
        <v>51</v>
      </c>
      <c r="G37" s="43">
        <v>4</v>
      </c>
    </row>
    <row r="38" spans="1:257" s="39" customFormat="1" ht="23.1" customHeight="1">
      <c r="B38" s="37" t="s">
        <v>22</v>
      </c>
      <c r="C38" s="44">
        <f>COUNTIF(G11:G25, "Low")</f>
        <v>0</v>
      </c>
      <c r="D38" s="45" t="str">
        <f>IFERROR(C38/C40,"")</f>
        <v/>
      </c>
      <c r="E38" s="10"/>
      <c r="F38" s="10"/>
    </row>
    <row r="39" spans="1:257" s="39" customFormat="1" ht="23.1" customHeight="1" thickBot="1">
      <c r="B39" s="60"/>
      <c r="C39" s="51">
        <f>COUNTIF(G11:G22, "...")</f>
        <v>0</v>
      </c>
      <c r="D39" s="52" t="str">
        <f>IFERROR(C39/C40,"")</f>
        <v/>
      </c>
      <c r="E39" s="10"/>
      <c r="F39" s="10"/>
    </row>
    <row r="40" spans="1:257" s="39" customFormat="1" ht="23.1" customHeight="1">
      <c r="B40" s="53" t="s">
        <v>45</v>
      </c>
      <c r="C40" s="54">
        <f>SUM(C36:C39)</f>
        <v>0</v>
      </c>
      <c r="D40" s="55">
        <f>SUM(D36:D39)</f>
        <v>0</v>
      </c>
      <c r="E40" s="10"/>
      <c r="F40" s="10"/>
    </row>
    <row r="41" spans="1:25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 s="61" customFormat="1" ht="50.1" customHeight="1">
      <c r="A42" s="13"/>
      <c r="B42" s="67" t="s">
        <v>58</v>
      </c>
      <c r="C42" s="66"/>
      <c r="D42" s="66"/>
      <c r="E42" s="66"/>
      <c r="F42" s="66"/>
      <c r="G42" s="66"/>
      <c r="H42" s="66"/>
    </row>
    <row r="43" spans="1:25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1:2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</row>
    <row r="80" spans="1:25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</row>
    <row r="81" spans="1:25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</row>
    <row r="82" spans="1:25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</row>
    <row r="83" spans="1:25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</row>
    <row r="84" spans="1:25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1:25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</row>
    <row r="86" spans="1:25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1:25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</row>
    <row r="88" spans="1:25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</row>
    <row r="89" spans="1:25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</row>
    <row r="90" spans="1:25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</row>
    <row r="91" spans="1:25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1:25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</row>
    <row r="93" spans="1:25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1:25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1:25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1:25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</row>
    <row r="97" spans="1:25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</row>
    <row r="98" spans="1:25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</row>
    <row r="99" spans="1:25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</row>
    <row r="100" spans="1:25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</row>
    <row r="101" spans="1:25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</row>
    <row r="102" spans="1:25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</row>
    <row r="103" spans="1:25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</row>
    <row r="104" spans="1:25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</row>
    <row r="105" spans="1:25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</row>
    <row r="106" spans="1:25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</row>
    <row r="107" spans="1:25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1:25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</row>
    <row r="109" spans="1:25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1:25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</row>
    <row r="111" spans="1:25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1:25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</row>
    <row r="113" spans="1:25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1:25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</row>
    <row r="115" spans="1:25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1:25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</row>
    <row r="117" spans="1:25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  <row r="118" spans="1:25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</row>
    <row r="119" spans="1:25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</row>
    <row r="120" spans="1:25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</row>
    <row r="121" spans="1:25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</row>
    <row r="122" spans="1:25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</row>
    <row r="123" spans="1:25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</row>
    <row r="124" spans="1:25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</row>
    <row r="125" spans="1:25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</row>
    <row r="126" spans="1:25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</row>
    <row r="127" spans="1:25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</row>
    <row r="128" spans="1:25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</row>
    <row r="129" spans="1:25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</row>
    <row r="130" spans="1:25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1:25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</row>
    <row r="132" spans="1:25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1:25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</row>
    <row r="134" spans="1:25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  <row r="135" spans="1:25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</row>
    <row r="136" spans="1:25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</row>
    <row r="137" spans="1:25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</row>
    <row r="138" spans="1:25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</row>
    <row r="139" spans="1:25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</row>
    <row r="140" spans="1:25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</row>
    <row r="141" spans="1:25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</row>
    <row r="142" spans="1:25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</row>
    <row r="143" spans="1:25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</row>
    <row r="144" spans="1:25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</row>
    <row r="145" spans="1:25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</row>
    <row r="146" spans="1:25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</row>
    <row r="147" spans="1:25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</row>
    <row r="148" spans="1:25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</row>
    <row r="149" spans="1:25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</row>
    <row r="150" spans="1:25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</row>
    <row r="151" spans="1:25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</row>
    <row r="152" spans="1:25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</row>
    <row r="153" spans="1:25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</row>
    <row r="154" spans="1:25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</row>
    <row r="155" spans="1:25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</row>
    <row r="156" spans="1:25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</row>
    <row r="157" spans="1:2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</row>
    <row r="158" spans="1:25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</row>
    <row r="159" spans="1:25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</row>
    <row r="160" spans="1:25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</row>
    <row r="161" spans="1:25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</row>
    <row r="162" spans="1:25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</row>
    <row r="163" spans="1:25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</row>
    <row r="164" spans="1:25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</row>
    <row r="165" spans="1:25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</row>
    <row r="166" spans="1:25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</row>
    <row r="167" spans="1:25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</row>
    <row r="168" spans="1:25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</row>
    <row r="169" spans="1:25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</row>
    <row r="170" spans="1:25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</row>
    <row r="171" spans="1:25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</row>
    <row r="172" spans="1:25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</row>
    <row r="173" spans="1:25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</row>
    <row r="174" spans="1:25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</row>
    <row r="175" spans="1:25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</row>
    <row r="176" spans="1:25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</row>
    <row r="177" spans="1:25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</row>
    <row r="178" spans="1:25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</row>
    <row r="179" spans="1:25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</row>
    <row r="180" spans="1:25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</row>
    <row r="181" spans="1:25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</row>
    <row r="182" spans="1:25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</row>
    <row r="183" spans="1:25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</row>
    <row r="184" spans="1:25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</row>
    <row r="185" spans="1:25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</row>
    <row r="186" spans="1:25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</row>
    <row r="187" spans="1:25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</row>
    <row r="188" spans="1:25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</row>
    <row r="189" spans="1:25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</row>
    <row r="190" spans="1:25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</row>
    <row r="191" spans="1:25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</row>
    <row r="192" spans="1:25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</row>
    <row r="193" spans="1:25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</row>
    <row r="194" spans="1:25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</row>
    <row r="195" spans="1:25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</row>
    <row r="196" spans="1:25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</row>
    <row r="197" spans="1:25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</row>
    <row r="198" spans="1:25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</row>
    <row r="199" spans="1:25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</row>
    <row r="200" spans="1:25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</row>
    <row r="201" spans="1:25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</row>
    <row r="202" spans="1:25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</row>
    <row r="203" spans="1:25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</row>
    <row r="204" spans="1:25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</row>
    <row r="205" spans="1:25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</row>
    <row r="206" spans="1:25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</row>
    <row r="207" spans="1:25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</row>
    <row r="208" spans="1:25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</row>
    <row r="209" spans="1:25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</row>
    <row r="210" spans="1:25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</row>
    <row r="211" spans="1:25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</row>
    <row r="212" spans="1:25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</row>
    <row r="213" spans="1:25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</row>
    <row r="214" spans="1:25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</row>
    <row r="215" spans="1:25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</row>
    <row r="216" spans="1:25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</row>
    <row r="217" spans="1:25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</row>
    <row r="218" spans="1:25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</row>
    <row r="219" spans="1:25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</row>
    <row r="220" spans="1:25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</row>
    <row r="221" spans="1:25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</row>
    <row r="222" spans="1:25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</row>
    <row r="223" spans="1:25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</row>
    <row r="224" spans="1:25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</row>
    <row r="225" spans="1:25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</row>
    <row r="226" spans="1:25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</row>
    <row r="227" spans="1:25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</row>
    <row r="228" spans="1:25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</row>
    <row r="229" spans="1:25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</row>
    <row r="230" spans="1:25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</row>
    <row r="231" spans="1:25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</row>
    <row r="232" spans="1:25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</row>
    <row r="233" spans="1:25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</row>
    <row r="234" spans="1:25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</row>
    <row r="235" spans="1:25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</row>
    <row r="236" spans="1:25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</row>
    <row r="237" spans="1:25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</row>
    <row r="238" spans="1:25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</row>
    <row r="239" spans="1:25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</row>
    <row r="240" spans="1:25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</row>
    <row r="241" spans="1:25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</row>
    <row r="242" spans="1:25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</row>
    <row r="243" spans="1:25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</row>
    <row r="244" spans="1:25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</row>
    <row r="245" spans="1:25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</row>
    <row r="246" spans="1:25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</row>
    <row r="247" spans="1:25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</row>
    <row r="248" spans="1:25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</row>
    <row r="249" spans="1:25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</row>
    <row r="250" spans="1:25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</row>
    <row r="251" spans="1:25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</row>
    <row r="252" spans="1:25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</row>
    <row r="253" spans="1:25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</row>
    <row r="254" spans="1:25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</row>
    <row r="255" spans="1:25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</row>
    <row r="256" spans="1:25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</row>
    <row r="257" spans="1: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</row>
    <row r="258" spans="1:25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</row>
    <row r="259" spans="1:25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</row>
    <row r="260" spans="1:25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</row>
    <row r="261" spans="1:25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</row>
    <row r="262" spans="1:25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</row>
    <row r="263" spans="1:25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</row>
    <row r="264" spans="1:25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</row>
    <row r="265" spans="1:25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</row>
    <row r="266" spans="1:25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</row>
    <row r="267" spans="1:25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</row>
    <row r="268" spans="1:25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</row>
    <row r="269" spans="1:25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</row>
    <row r="270" spans="1:25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</row>
    <row r="271" spans="1:25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</row>
    <row r="272" spans="1:25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</row>
    <row r="273" spans="1:25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</row>
    <row r="274" spans="1:25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</row>
    <row r="275" spans="1:25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</row>
    <row r="276" spans="1:25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</row>
    <row r="277" spans="1:25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</row>
    <row r="278" spans="1:25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</row>
    <row r="279" spans="1:25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</row>
    <row r="280" spans="1:25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</row>
    <row r="281" spans="1:25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</row>
    <row r="282" spans="1:25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</row>
    <row r="283" spans="1:25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</row>
    <row r="284" spans="1:25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</row>
    <row r="285" spans="1:25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</row>
    <row r="286" spans="1:25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</row>
    <row r="287" spans="1:25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</row>
    <row r="288" spans="1:25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</row>
    <row r="289" spans="1:25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</row>
    <row r="290" spans="1:25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</row>
    <row r="291" spans="1:25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</row>
    <row r="292" spans="1:25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</row>
    <row r="293" spans="1:25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</row>
    <row r="294" spans="1:25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</row>
    <row r="295" spans="1:25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</row>
    <row r="296" spans="1:25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</row>
    <row r="297" spans="1:25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</row>
    <row r="298" spans="1:25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</row>
    <row r="299" spans="1:25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</row>
    <row r="300" spans="1:25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</row>
    <row r="301" spans="1:25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</row>
    <row r="302" spans="1:25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</row>
    <row r="303" spans="1:25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</row>
    <row r="304" spans="1:25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</row>
    <row r="305" spans="1:25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</row>
    <row r="306" spans="1:25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</row>
    <row r="307" spans="1:25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</row>
    <row r="308" spans="1:25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</row>
    <row r="309" spans="1:25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</row>
    <row r="310" spans="1:25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</row>
    <row r="311" spans="1:25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</row>
    <row r="312" spans="1:25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</row>
    <row r="313" spans="1:25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</row>
    <row r="314" spans="1:25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</row>
    <row r="315" spans="1:25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</row>
    <row r="316" spans="1:25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</row>
    <row r="317" spans="1:25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</row>
    <row r="318" spans="1:25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</row>
    <row r="319" spans="1:25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</row>
    <row r="320" spans="1:25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</row>
    <row r="321" spans="1:28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</row>
    <row r="322" spans="1:28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</row>
    <row r="323" spans="1:28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</row>
    <row r="324" spans="1:28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</row>
    <row r="325" spans="1:28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</row>
    <row r="326" spans="1:28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</row>
    <row r="327" spans="1:28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</row>
    <row r="328" spans="1:28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</row>
    <row r="329" spans="1:28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</row>
    <row r="330" spans="1:28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</row>
    <row r="331" spans="1:28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</row>
    <row r="332" spans="1:28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</row>
    <row r="333" spans="1:28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</row>
    <row r="334" spans="1:28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</row>
    <row r="335" spans="1:28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</row>
    <row r="336" spans="1:28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</row>
    <row r="337" spans="1:28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</row>
    <row r="338" spans="1:28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</row>
    <row r="339" spans="1:28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</row>
    <row r="340" spans="1:28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</row>
    <row r="341" spans="1:28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</row>
    <row r="342" spans="1:28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</row>
    <row r="343" spans="1:28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</row>
    <row r="344" spans="1:28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</row>
    <row r="345" spans="1:28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</row>
    <row r="346" spans="1:28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</row>
    <row r="347" spans="1:28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</row>
    <row r="348" spans="1:28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</row>
    <row r="349" spans="1:28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</row>
    <row r="350" spans="1:28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</row>
    <row r="351" spans="1:28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</row>
    <row r="352" spans="1:28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</row>
    <row r="353" spans="1:28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</row>
    <row r="354" spans="1:28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</row>
    <row r="355" spans="1:28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</row>
    <row r="356" spans="1:28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</row>
    <row r="357" spans="1:28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</row>
    <row r="358" spans="1:28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</row>
    <row r="359" spans="1:28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</row>
    <row r="360" spans="1:28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</row>
    <row r="361" spans="1:28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</row>
    <row r="362" spans="1:28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</row>
    <row r="363" spans="1:28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</row>
    <row r="364" spans="1:28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</row>
    <row r="365" spans="1:28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</row>
    <row r="366" spans="1:28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</row>
    <row r="367" spans="1:28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</row>
    <row r="368" spans="1:28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</row>
    <row r="369" spans="1:28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</row>
    <row r="370" spans="1:28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</row>
    <row r="371" spans="1:28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</row>
    <row r="372" spans="1:28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</row>
    <row r="373" spans="1:28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</row>
    <row r="374" spans="1:28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</row>
    <row r="375" spans="1:28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</row>
    <row r="376" spans="1:28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</row>
    <row r="377" spans="1:28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</row>
    <row r="378" spans="1:28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</row>
    <row r="379" spans="1:28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</row>
    <row r="380" spans="1:28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</row>
    <row r="381" spans="1:2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</row>
    <row r="382" spans="1:28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</row>
    <row r="383" spans="1:28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</row>
    <row r="384" spans="1:28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</row>
    <row r="385" spans="1:28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</row>
    <row r="386" spans="1:28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</row>
    <row r="387" spans="1:28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</row>
    <row r="388" spans="1:28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</row>
    <row r="389" spans="1:28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</row>
    <row r="390" spans="1:28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</row>
    <row r="391" spans="1:28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</row>
    <row r="392" spans="1:28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</row>
    <row r="393" spans="1:28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</row>
    <row r="394" spans="1:28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</row>
    <row r="395" spans="1:28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</row>
    <row r="396" spans="1:28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</row>
    <row r="397" spans="1:28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</row>
    <row r="398" spans="1:28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</row>
    <row r="399" spans="1:28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</row>
    <row r="400" spans="1:28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</row>
    <row r="401" spans="1:28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</row>
    <row r="402" spans="1:28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</row>
    <row r="403" spans="1:28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</row>
    <row r="404" spans="1:28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</row>
    <row r="405" spans="1:28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</row>
    <row r="406" spans="1:28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</row>
    <row r="407" spans="1:28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</row>
    <row r="408" spans="1:28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</row>
    <row r="409" spans="1:28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</row>
    <row r="410" spans="1:28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</row>
    <row r="411" spans="1:28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</row>
    <row r="412" spans="1:28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</row>
    <row r="413" spans="1:28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</row>
    <row r="414" spans="1:28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</row>
    <row r="415" spans="1:28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</row>
    <row r="416" spans="1:28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</row>
    <row r="417" spans="1:28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</row>
    <row r="418" spans="1:28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</row>
    <row r="419" spans="1:28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</row>
    <row r="420" spans="1:28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</row>
    <row r="421" spans="1:28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</row>
    <row r="422" spans="1:28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</row>
    <row r="423" spans="1:28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</row>
    <row r="424" spans="1:28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</row>
    <row r="425" spans="1:28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</row>
    <row r="426" spans="1:28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</row>
    <row r="427" spans="1:28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</row>
    <row r="428" spans="1:28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</row>
    <row r="429" spans="1:28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</row>
    <row r="430" spans="1:28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</row>
    <row r="431" spans="1:28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</row>
    <row r="432" spans="1:28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</row>
    <row r="433" spans="1:28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</row>
    <row r="434" spans="1:28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</row>
    <row r="435" spans="1:28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</row>
    <row r="436" spans="1:28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</row>
    <row r="437" spans="1:28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</row>
    <row r="438" spans="1:28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</row>
    <row r="439" spans="1:28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</row>
    <row r="440" spans="1:28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</row>
    <row r="441" spans="1:28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</row>
    <row r="442" spans="1:28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</row>
    <row r="443" spans="1:28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</row>
    <row r="444" spans="1:28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</row>
    <row r="445" spans="1:28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</row>
    <row r="446" spans="1:28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</row>
    <row r="447" spans="1:28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</row>
    <row r="448" spans="1:28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</row>
    <row r="449" spans="1:28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</row>
    <row r="450" spans="1:28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</row>
    <row r="451" spans="1:28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</row>
    <row r="452" spans="1:28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</row>
    <row r="453" spans="1:28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</row>
    <row r="454" spans="1:28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</row>
    <row r="455" spans="1:28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</row>
    <row r="456" spans="1:28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</row>
    <row r="457" spans="1:28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</row>
    <row r="458" spans="1:28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</row>
    <row r="459" spans="1:28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</row>
    <row r="460" spans="1:28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</row>
    <row r="461" spans="1:28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</row>
    <row r="462" spans="1:28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</row>
    <row r="463" spans="1:28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</row>
    <row r="464" spans="1:28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</row>
    <row r="465" spans="1:28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</row>
    <row r="466" spans="1:28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</row>
    <row r="467" spans="1:28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</row>
    <row r="468" spans="1:28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</row>
    <row r="469" spans="1:28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</row>
    <row r="470" spans="1:28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</row>
    <row r="471" spans="1:28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</row>
    <row r="472" spans="1:28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</row>
    <row r="473" spans="1:28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</row>
    <row r="474" spans="1:28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</row>
    <row r="475" spans="1:28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</row>
    <row r="476" spans="1:28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</row>
    <row r="477" spans="1:28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</row>
    <row r="478" spans="1:28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</row>
    <row r="479" spans="1:28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</row>
    <row r="480" spans="1:28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</row>
    <row r="481" spans="1:2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</row>
    <row r="482" spans="1:28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</row>
    <row r="483" spans="1:28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</row>
    <row r="484" spans="1:28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</row>
    <row r="485" spans="1:28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</row>
    <row r="486" spans="1:28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</row>
    <row r="487" spans="1:28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</row>
    <row r="488" spans="1:28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</row>
    <row r="489" spans="1:28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</row>
    <row r="490" spans="1:28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</row>
    <row r="491" spans="1:28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</row>
    <row r="492" spans="1:28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</row>
    <row r="493" spans="1:28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</row>
    <row r="494" spans="1:28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</row>
    <row r="495" spans="1:28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</row>
    <row r="496" spans="1:28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</row>
    <row r="497" spans="1:28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</row>
    <row r="498" spans="1:28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</row>
    <row r="499" spans="1:28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</row>
    <row r="500" spans="1:28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</row>
    <row r="501" spans="1:28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</row>
    <row r="502" spans="1:28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</row>
    <row r="503" spans="1:28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</row>
    <row r="504" spans="1:28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</row>
    <row r="505" spans="1:28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</row>
    <row r="506" spans="1:28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</row>
    <row r="507" spans="1:28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</row>
    <row r="508" spans="1:28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</row>
    <row r="509" spans="1:28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</row>
    <row r="510" spans="1:28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</row>
    <row r="511" spans="1:28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</row>
    <row r="512" spans="1:28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</row>
    <row r="513" spans="1:28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</row>
    <row r="514" spans="1:28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</row>
    <row r="515" spans="1:28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</row>
    <row r="516" spans="1:28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</row>
    <row r="517" spans="1:28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</row>
    <row r="518" spans="1:28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</row>
    <row r="519" spans="1:28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</row>
    <row r="520" spans="1:28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</row>
    <row r="521" spans="1:28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</row>
    <row r="522" spans="1:28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</row>
    <row r="523" spans="1:28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</row>
    <row r="524" spans="1:28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</row>
    <row r="525" spans="1:28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</row>
    <row r="526" spans="1:28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</row>
    <row r="527" spans="1:28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</row>
    <row r="528" spans="1:28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</row>
    <row r="529" spans="1:28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</row>
    <row r="530" spans="1:28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</row>
    <row r="531" spans="1:28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</row>
    <row r="532" spans="1:28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</row>
    <row r="533" spans="1:28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</row>
    <row r="534" spans="1:28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</row>
    <row r="535" spans="1:28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</row>
    <row r="536" spans="1:28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</row>
    <row r="537" spans="1:28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</row>
    <row r="538" spans="1:28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</row>
    <row r="539" spans="1:28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</row>
    <row r="540" spans="1:28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</row>
    <row r="541" spans="1:28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</row>
    <row r="542" spans="1:28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</row>
    <row r="543" spans="1:28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</row>
    <row r="544" spans="1:28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</row>
    <row r="545" spans="1:28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</row>
    <row r="546" spans="1:28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</row>
    <row r="547" spans="1:28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</row>
    <row r="548" spans="1:28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</row>
    <row r="549" spans="1:28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</row>
    <row r="550" spans="1:28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</row>
    <row r="551" spans="1:28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</row>
    <row r="552" spans="1:28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</row>
    <row r="553" spans="1:28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</row>
    <row r="554" spans="1:28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</row>
    <row r="555" spans="1:28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</row>
    <row r="556" spans="1:28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</row>
    <row r="557" spans="1:28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</row>
    <row r="558" spans="1:28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</row>
    <row r="559" spans="1:28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</row>
    <row r="560" spans="1:28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</row>
    <row r="561" spans="1:28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</row>
    <row r="562" spans="1:28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</row>
    <row r="563" spans="1:28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</row>
    <row r="564" spans="1:28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</row>
    <row r="565" spans="1:28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</row>
    <row r="566" spans="1:28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</row>
    <row r="567" spans="1:28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</row>
    <row r="568" spans="1:28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</row>
    <row r="569" spans="1:28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</row>
    <row r="570" spans="1:28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</row>
    <row r="571" spans="1:28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</row>
    <row r="572" spans="1:28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</row>
    <row r="573" spans="1:28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</row>
    <row r="574" spans="1:28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</row>
    <row r="575" spans="1:28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</row>
    <row r="576" spans="1:28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</row>
    <row r="577" spans="1:28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</row>
    <row r="578" spans="1:28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</row>
    <row r="579" spans="1:28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</row>
    <row r="580" spans="1:28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</row>
    <row r="581" spans="1:2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</row>
    <row r="582" spans="1:28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</row>
    <row r="583" spans="1:28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</row>
    <row r="584" spans="1:28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</row>
    <row r="585" spans="1:28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</row>
    <row r="586" spans="1:28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</row>
    <row r="587" spans="1:28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</row>
    <row r="588" spans="1:28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</row>
    <row r="589" spans="1:28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</row>
    <row r="590" spans="1:28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</row>
    <row r="591" spans="1:28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</row>
    <row r="592" spans="1:28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</row>
    <row r="593" spans="1:28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</row>
    <row r="594" spans="1:28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</row>
    <row r="595" spans="1:28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</row>
    <row r="596" spans="1:28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</row>
    <row r="597" spans="1:28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</row>
    <row r="598" spans="1:28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</row>
    <row r="599" spans="1:28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</row>
    <row r="600" spans="1:28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</row>
    <row r="601" spans="1:28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</row>
    <row r="602" spans="1:28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</row>
    <row r="603" spans="1:28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</row>
    <row r="604" spans="1:28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</row>
    <row r="605" spans="1:28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</row>
    <row r="606" spans="1:28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</row>
    <row r="607" spans="1:28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</row>
    <row r="608" spans="1:28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</row>
    <row r="609" spans="1:28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</row>
    <row r="610" spans="1:28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</row>
    <row r="611" spans="1:28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</row>
    <row r="612" spans="1:28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</row>
    <row r="613" spans="1:28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</row>
    <row r="614" spans="1:28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</row>
    <row r="615" spans="1:28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</row>
    <row r="616" spans="1:28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</row>
    <row r="617" spans="1:28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</row>
    <row r="618" spans="1:28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</row>
    <row r="619" spans="1:28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</row>
    <row r="620" spans="1:28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</row>
    <row r="621" spans="1:28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</row>
    <row r="622" spans="1:28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</row>
    <row r="623" spans="1:28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</row>
    <row r="624" spans="1:28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</row>
    <row r="625" spans="1:28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</row>
    <row r="626" spans="1:28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</row>
    <row r="627" spans="1:28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</row>
    <row r="628" spans="1:28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</row>
    <row r="629" spans="1:28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</row>
    <row r="630" spans="1:28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</row>
    <row r="631" spans="1:28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</row>
    <row r="632" spans="1:28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</row>
    <row r="633" spans="1:28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</row>
    <row r="634" spans="1:28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</row>
    <row r="635" spans="1:28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</row>
    <row r="636" spans="1:28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</row>
    <row r="637" spans="1:28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</row>
    <row r="638" spans="1:28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</row>
    <row r="639" spans="1:28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</row>
    <row r="640" spans="1:28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</row>
    <row r="641" spans="1:28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</row>
    <row r="642" spans="1:28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</row>
    <row r="643" spans="1:28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</row>
    <row r="644" spans="1:28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</row>
    <row r="645" spans="1:28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</row>
    <row r="646" spans="1:28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</row>
    <row r="647" spans="1:28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</row>
    <row r="648" spans="1:28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</row>
    <row r="649" spans="1:28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</row>
    <row r="650" spans="1:28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</row>
    <row r="651" spans="1:28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</row>
    <row r="652" spans="1:28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</row>
    <row r="653" spans="1:28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</row>
    <row r="654" spans="1:28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</row>
    <row r="655" spans="1:28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</row>
    <row r="656" spans="1:28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</row>
    <row r="657" spans="1:28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</row>
    <row r="658" spans="1:28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</row>
    <row r="659" spans="1:28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</row>
    <row r="660" spans="1:28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</row>
    <row r="661" spans="1:28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</row>
    <row r="662" spans="1:28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</row>
    <row r="663" spans="1:28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</row>
    <row r="664" spans="1:28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</row>
    <row r="665" spans="1:28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</row>
    <row r="666" spans="1:28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</row>
    <row r="667" spans="1:28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</row>
    <row r="668" spans="1:28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</row>
    <row r="669" spans="1:28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</row>
    <row r="670" spans="1:28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</row>
    <row r="671" spans="1:28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</row>
    <row r="672" spans="1:28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</row>
    <row r="673" spans="1:28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</row>
    <row r="674" spans="1:28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</row>
    <row r="675" spans="1:28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</row>
    <row r="676" spans="1:28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</row>
    <row r="677" spans="1:28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</row>
    <row r="678" spans="1:28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</row>
    <row r="679" spans="1:28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</row>
    <row r="680" spans="1:28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</row>
    <row r="681" spans="1:2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</row>
    <row r="682" spans="1:28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</row>
    <row r="683" spans="1:28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</row>
    <row r="684" spans="1:28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</row>
    <row r="685" spans="1:28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</row>
    <row r="686" spans="1:28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</row>
    <row r="687" spans="1:28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</row>
    <row r="688" spans="1:28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</row>
    <row r="689" spans="1:28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</row>
    <row r="690" spans="1:28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</row>
    <row r="691" spans="1:28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</row>
    <row r="692" spans="1:28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</row>
    <row r="693" spans="1:28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</row>
    <row r="694" spans="1:28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</row>
    <row r="695" spans="1:28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</row>
    <row r="696" spans="1:28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</row>
    <row r="697" spans="1:28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</row>
    <row r="698" spans="1:28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</row>
    <row r="699" spans="1:28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</row>
    <row r="700" spans="1:28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</row>
    <row r="701" spans="1:28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</row>
    <row r="702" spans="1:28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</row>
    <row r="703" spans="1:28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</row>
    <row r="704" spans="1:28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</row>
    <row r="705" spans="1:28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</row>
    <row r="706" spans="1:28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</row>
    <row r="707" spans="1:28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</row>
    <row r="708" spans="1:28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</row>
    <row r="709" spans="1:28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</row>
    <row r="710" spans="1:28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</row>
    <row r="711" spans="1:28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</row>
    <row r="712" spans="1:28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</row>
    <row r="713" spans="1:28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</row>
    <row r="714" spans="1:28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</row>
    <row r="715" spans="1:28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</row>
    <row r="716" spans="1:28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</row>
    <row r="717" spans="1:28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</row>
    <row r="718" spans="1:28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</row>
    <row r="719" spans="1:28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</row>
    <row r="720" spans="1:28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</row>
    <row r="721" spans="1:28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</row>
    <row r="722" spans="1:28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</row>
    <row r="723" spans="1:28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</row>
    <row r="724" spans="1:28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</row>
    <row r="725" spans="1:28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</row>
    <row r="726" spans="1:28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</row>
    <row r="727" spans="1:28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</row>
    <row r="728" spans="1:28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</row>
    <row r="729" spans="1:28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</row>
    <row r="730" spans="1:28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</row>
    <row r="731" spans="1:28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</row>
    <row r="732" spans="1:28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</row>
    <row r="733" spans="1:28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</row>
    <row r="734" spans="1:28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</row>
    <row r="735" spans="1:28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</row>
    <row r="736" spans="1:28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</row>
    <row r="737" spans="1:28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</row>
    <row r="738" spans="1:28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</row>
    <row r="739" spans="1:28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</row>
    <row r="740" spans="1:28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</row>
    <row r="741" spans="1:28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</row>
    <row r="742" spans="1:28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</row>
    <row r="743" spans="1:28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</row>
    <row r="744" spans="1:28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</row>
    <row r="745" spans="1:28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</row>
    <row r="746" spans="1:28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</row>
    <row r="747" spans="1:28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</row>
    <row r="748" spans="1:28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</row>
    <row r="749" spans="1:28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</row>
    <row r="750" spans="1:28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</row>
    <row r="751" spans="1:28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</row>
    <row r="752" spans="1:28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</row>
    <row r="753" spans="1:28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</row>
    <row r="754" spans="1:28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</row>
    <row r="755" spans="1:28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</row>
    <row r="756" spans="1:28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</row>
    <row r="757" spans="1:28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</row>
    <row r="758" spans="1:28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</row>
    <row r="759" spans="1:28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</row>
    <row r="760" spans="1:28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</row>
    <row r="761" spans="1:28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</row>
    <row r="762" spans="1:28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</row>
    <row r="763" spans="1:28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</row>
    <row r="764" spans="1:28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</row>
    <row r="765" spans="1:28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</row>
    <row r="766" spans="1:28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</row>
    <row r="767" spans="1:28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</row>
    <row r="768" spans="1:28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</row>
    <row r="769" spans="1:28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</row>
    <row r="770" spans="1:28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</row>
    <row r="771" spans="1:28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</row>
    <row r="772" spans="1:28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</row>
    <row r="773" spans="1:28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</row>
    <row r="774" spans="1:28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</row>
    <row r="775" spans="1:28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</row>
    <row r="776" spans="1:28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</row>
    <row r="777" spans="1:28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</row>
    <row r="778" spans="1:28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</row>
    <row r="779" spans="1:28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</row>
    <row r="780" spans="1:28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</row>
    <row r="781" spans="1:2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</row>
    <row r="782" spans="1:28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</row>
    <row r="783" spans="1:28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</row>
    <row r="784" spans="1:28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</row>
    <row r="785" spans="1:28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</row>
    <row r="786" spans="1:28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</row>
    <row r="787" spans="1:28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</row>
    <row r="788" spans="1:28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</row>
    <row r="789" spans="1:28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</row>
    <row r="790" spans="1:28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</row>
    <row r="791" spans="1:28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</row>
    <row r="792" spans="1:28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</row>
    <row r="793" spans="1:28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</row>
    <row r="794" spans="1:28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</row>
    <row r="795" spans="1:28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</row>
    <row r="796" spans="1:28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</row>
    <row r="797" spans="1:28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</row>
    <row r="798" spans="1:28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</row>
    <row r="799" spans="1:28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</row>
    <row r="800" spans="1:28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</row>
    <row r="801" spans="1:28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</row>
    <row r="802" spans="1:28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</row>
    <row r="803" spans="1:28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</row>
    <row r="804" spans="1:28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</row>
    <row r="805" spans="1:28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</row>
    <row r="806" spans="1:28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</row>
    <row r="807" spans="1:28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</row>
    <row r="808" spans="1:28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</row>
    <row r="809" spans="1:28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</row>
    <row r="810" spans="1:28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</row>
    <row r="811" spans="1:28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</row>
    <row r="812" spans="1:28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</row>
    <row r="813" spans="1:28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</row>
    <row r="814" spans="1:28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</row>
    <row r="815" spans="1:28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</row>
    <row r="816" spans="1:28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</row>
    <row r="817" spans="1:28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</row>
    <row r="818" spans="1:28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</row>
    <row r="819" spans="1:28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</row>
    <row r="820" spans="1:28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</row>
    <row r="821" spans="1:28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</row>
    <row r="822" spans="1:28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</row>
    <row r="823" spans="1:28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</row>
    <row r="824" spans="1:28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</row>
    <row r="825" spans="1:28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</row>
    <row r="826" spans="1:28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</row>
    <row r="827" spans="1:28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</row>
    <row r="828" spans="1:28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</row>
    <row r="829" spans="1:28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</row>
    <row r="830" spans="1:28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</row>
    <row r="831" spans="1:28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</row>
    <row r="832" spans="1:28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</row>
    <row r="833" spans="1:28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</row>
    <row r="834" spans="1:28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</row>
    <row r="835" spans="1:28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</row>
    <row r="836" spans="1:28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</row>
    <row r="837" spans="1:28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</row>
    <row r="838" spans="1:28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</row>
    <row r="839" spans="1:28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</row>
    <row r="840" spans="1:28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</row>
    <row r="841" spans="1:28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</row>
    <row r="842" spans="1:28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</row>
    <row r="843" spans="1:28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</row>
    <row r="844" spans="1:28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</row>
    <row r="845" spans="1:28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</row>
    <row r="846" spans="1:28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</row>
    <row r="847" spans="1:28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</row>
    <row r="848" spans="1:28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</row>
    <row r="849" spans="1:28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</row>
    <row r="850" spans="1:28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</row>
    <row r="851" spans="1:28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</row>
    <row r="852" spans="1:28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</row>
    <row r="853" spans="1:28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</row>
    <row r="854" spans="1:28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</row>
    <row r="855" spans="1:28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</row>
    <row r="856" spans="1:28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</row>
    <row r="857" spans="1:28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</row>
    <row r="858" spans="1:28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</row>
    <row r="859" spans="1:28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</row>
    <row r="860" spans="1:28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</row>
    <row r="861" spans="1:28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</row>
    <row r="862" spans="1:28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</row>
    <row r="863" spans="1:28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</row>
    <row r="864" spans="1:28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</row>
    <row r="865" spans="1:28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</row>
    <row r="866" spans="1:28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</row>
    <row r="867" spans="1:28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</row>
    <row r="868" spans="1:28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</row>
    <row r="869" spans="1:28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</row>
    <row r="870" spans="1:28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</row>
    <row r="871" spans="1:28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</row>
    <row r="872" spans="1:28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</row>
    <row r="873" spans="1:28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</row>
    <row r="874" spans="1:28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</row>
    <row r="875" spans="1:28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</row>
    <row r="876" spans="1:28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</row>
    <row r="877" spans="1:28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</row>
    <row r="878" spans="1:28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</row>
    <row r="879" spans="1:28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</row>
    <row r="880" spans="1:28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</row>
    <row r="881" spans="1:2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</row>
    <row r="882" spans="1:28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</row>
    <row r="883" spans="1:28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</row>
    <row r="884" spans="1:28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</row>
    <row r="885" spans="1:28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</row>
    <row r="886" spans="1:28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</row>
    <row r="887" spans="1:28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</row>
    <row r="888" spans="1:28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</row>
    <row r="889" spans="1:28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</row>
    <row r="890" spans="1:28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</row>
    <row r="891" spans="1:28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</row>
    <row r="892" spans="1:28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</row>
    <row r="893" spans="1:28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</row>
    <row r="894" spans="1:28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</row>
    <row r="895" spans="1:28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</row>
    <row r="896" spans="1:28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</row>
    <row r="897" spans="1:28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</row>
    <row r="898" spans="1:28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</row>
    <row r="899" spans="1:28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</row>
    <row r="900" spans="1:28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</row>
    <row r="901" spans="1:28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</row>
    <row r="902" spans="1:28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</row>
    <row r="903" spans="1:28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</row>
    <row r="904" spans="1:28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</row>
    <row r="905" spans="1:28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</row>
    <row r="906" spans="1:28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</row>
    <row r="907" spans="1:28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</row>
    <row r="908" spans="1:28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</row>
    <row r="909" spans="1:28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</row>
    <row r="910" spans="1:28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</row>
    <row r="911" spans="1:28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</row>
    <row r="912" spans="1:28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</row>
    <row r="913" spans="1:28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</row>
    <row r="914" spans="1:28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</row>
    <row r="915" spans="1:28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</row>
    <row r="916" spans="1:28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</row>
    <row r="917" spans="1:28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</row>
    <row r="918" spans="1:28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</row>
    <row r="919" spans="1:28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</row>
    <row r="920" spans="1:28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</row>
    <row r="921" spans="1:28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</row>
    <row r="922" spans="1:28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</row>
    <row r="923" spans="1:28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</row>
    <row r="924" spans="1:28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</row>
    <row r="925" spans="1:28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</row>
    <row r="926" spans="1:28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</row>
    <row r="927" spans="1:28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</row>
    <row r="928" spans="1:28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</row>
    <row r="929" spans="1:28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</row>
    <row r="930" spans="1:28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</row>
    <row r="931" spans="1:28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</row>
    <row r="932" spans="1:28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</row>
    <row r="933" spans="1:28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</row>
    <row r="934" spans="1:28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</row>
    <row r="935" spans="1:28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</row>
    <row r="936" spans="1:28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</row>
    <row r="937" spans="1:28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</row>
    <row r="938" spans="1:28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</row>
    <row r="939" spans="1:28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</row>
    <row r="940" spans="1:28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</row>
    <row r="941" spans="1:28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</row>
    <row r="942" spans="1:28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</row>
    <row r="943" spans="1:28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</row>
    <row r="944" spans="1:28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</row>
    <row r="945" spans="1:28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</row>
    <row r="946" spans="1:28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</row>
    <row r="947" spans="1:28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</row>
    <row r="948" spans="1:28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</row>
    <row r="949" spans="1:28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</row>
    <row r="950" spans="1:28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</row>
    <row r="951" spans="1:28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</row>
    <row r="952" spans="1:28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</row>
    <row r="953" spans="1:28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</row>
    <row r="954" spans="1:28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</row>
    <row r="955" spans="1:28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</row>
    <row r="956" spans="1:28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</row>
    <row r="957" spans="1:28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</row>
    <row r="958" spans="1:28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</row>
    <row r="959" spans="1:28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</row>
    <row r="960" spans="1:28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</row>
    <row r="961" spans="1:28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</row>
    <row r="962" spans="1:28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</row>
    <row r="963" spans="1:28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</row>
    <row r="964" spans="1:28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</row>
    <row r="965" spans="1:28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</row>
    <row r="966" spans="1:28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</row>
    <row r="967" spans="1:28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</row>
    <row r="968" spans="1:28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</row>
    <row r="969" spans="1:28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</row>
    <row r="970" spans="1:28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</row>
    <row r="971" spans="1:28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</row>
    <row r="972" spans="1:28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</row>
    <row r="973" spans="1:28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</row>
    <row r="974" spans="1:28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</row>
    <row r="975" spans="1:28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</row>
    <row r="976" spans="1:28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</row>
    <row r="977" spans="1:28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</row>
    <row r="978" spans="1:28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</row>
    <row r="979" spans="1:28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</row>
    <row r="980" spans="1:28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</row>
    <row r="981" spans="1:2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</row>
    <row r="982" spans="1:28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</row>
    <row r="983" spans="1:28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</row>
    <row r="984" spans="1:28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</row>
    <row r="985" spans="1:28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</row>
    <row r="986" spans="1:28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</row>
    <row r="987" spans="1:28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</row>
    <row r="988" spans="1:28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</row>
    <row r="989" spans="1:28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</row>
    <row r="990" spans="1:28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</row>
    <row r="991" spans="1:28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</row>
    <row r="992" spans="1:28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</row>
    <row r="993" spans="1:28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</row>
    <row r="994" spans="1:28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</row>
    <row r="995" spans="1:28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</row>
    <row r="996" spans="1:28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</row>
    <row r="997" spans="1:28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</row>
    <row r="998" spans="1:28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</row>
    <row r="999" spans="1:28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</row>
    <row r="1000" spans="1:28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</row>
    <row r="1001" spans="1:28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</row>
    <row r="1002" spans="1:28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</row>
    <row r="1003" spans="1:28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</row>
    <row r="1004" spans="1:28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</row>
    <row r="1005" spans="1:28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</row>
    <row r="1006" spans="1:28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</row>
    <row r="1007" spans="1:28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</row>
    <row r="1008" spans="1:28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</row>
    <row r="1009" spans="1:28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</row>
    <row r="1010" spans="1:28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</row>
    <row r="1011" spans="1:28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</row>
    <row r="1012" spans="1:28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</row>
    <row r="1013" spans="1:28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</row>
    <row r="1014" spans="1:28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</row>
    <row r="1015" spans="1:28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</row>
    <row r="1016" spans="1:28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</row>
    <row r="1017" spans="1:28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</row>
  </sheetData>
  <mergeCells count="2">
    <mergeCell ref="B42:H42"/>
    <mergeCell ref="B3:D3"/>
  </mergeCells>
  <phoneticPr fontId="3" type="noConversion"/>
  <conditionalFormatting sqref="B29:B31">
    <cfRule type="containsText" dxfId="47" priority="9" operator="containsText" text="期日超過">
      <formula>NOT(ISERROR(SEARCH("期日超過",B29)))</formula>
    </cfRule>
    <cfRule type="containsText" dxfId="46" priority="10" operator="containsText" text="保留中">
      <formula>NOT(ISERROR(SEARCH("保留中",B29)))</formula>
    </cfRule>
    <cfRule type="containsText" dxfId="45" priority="11" operator="containsText" text="完了">
      <formula>NOT(ISERROR(SEARCH("完了",B29)))</formula>
    </cfRule>
    <cfRule type="containsText" dxfId="44" priority="12" operator="containsText" text="進行中">
      <formula>NOT(ISERROR(SEARCH("進行中",B29)))</formula>
    </cfRule>
    <cfRule type="containsText" dxfId="43" priority="13" operator="containsText" text="未開始">
      <formula>NOT(ISERROR(SEARCH("未開始",B29)))</formula>
    </cfRule>
  </conditionalFormatting>
  <conditionalFormatting sqref="B36:B39">
    <cfRule type="containsText" dxfId="42" priority="22" operator="containsText" text="低">
      <formula>NOT(ISERROR(SEARCH("低",B36)))</formula>
    </cfRule>
    <cfRule type="containsText" dxfId="41" priority="23" operator="containsText" text="中">
      <formula>NOT(ISERROR(SEARCH("中",B36)))</formula>
    </cfRule>
    <cfRule type="containsText" dxfId="40" priority="24" operator="containsText" text="高">
      <formula>NOT(ISERROR(SEARCH("高",B36)))</formula>
    </cfRule>
  </conditionalFormatting>
  <conditionalFormatting sqref="F11:F25">
    <cfRule type="containsText" dxfId="39" priority="1" operator="containsText" text="予定どおり">
      <formula>NOT(ISERROR(SEARCH("予定どおり",F11)))</formula>
    </cfRule>
    <cfRule type="containsText" dxfId="38" priority="5" operator="containsText" text="遅延">
      <formula>NOT(ISERROR(SEARCH("遅延",F11)))</formula>
    </cfRule>
    <cfRule type="containsText" dxfId="37" priority="6" operator="containsText" text="注意が必要">
      <formula>NOT(ISERROR(SEARCH("注意が必要",F11)))</formula>
    </cfRule>
    <cfRule type="containsText" dxfId="36" priority="7" operator="containsText" text="進行中">
      <formula>NOT(ISERROR(SEARCH("進行中",F11)))</formula>
    </cfRule>
    <cfRule type="containsText" dxfId="35" priority="8" operator="containsText" text="未開始">
      <formula>NOT(ISERROR(SEARCH("未開始",F11)))</formula>
    </cfRule>
  </conditionalFormatting>
  <conditionalFormatting sqref="G11:G25">
    <cfRule type="containsText" dxfId="34" priority="2" operator="containsText" text="低">
      <formula>NOT(ISERROR(SEARCH("低",G11)))</formula>
    </cfRule>
    <cfRule type="containsText" dxfId="33" priority="3" operator="containsText" text="中">
      <formula>NOT(ISERROR(SEARCH("中",G11)))</formula>
    </cfRule>
    <cfRule type="containsText" dxfId="32" priority="4" operator="containsText" text="高">
      <formula>NOT(ISERROR(SEARCH("高",G11)))</formula>
    </cfRule>
  </conditionalFormatting>
  <conditionalFormatting sqref="J11:J14 J16">
    <cfRule type="containsText" dxfId="31" priority="48" operator="containsText" text="予定どおり">
      <formula>NOT(ISERROR(SEARCH("予定どおり",J11)))</formula>
    </cfRule>
    <cfRule type="containsText" dxfId="30" priority="68" operator="containsText" text="遅延">
      <formula>NOT(ISERROR(SEARCH("遅延",J11)))</formula>
    </cfRule>
    <cfRule type="containsText" dxfId="29" priority="69" operator="containsText" text="注意が必要">
      <formula>NOT(ISERROR(SEARCH("注意が必要",J11)))</formula>
    </cfRule>
    <cfRule type="containsText" dxfId="28" priority="70" operator="containsText" text="進行中">
      <formula>NOT(ISERROR(SEARCH("進行中",J11)))</formula>
    </cfRule>
    <cfRule type="containsText" dxfId="27" priority="71" operator="containsText" text="未開始">
      <formula>NOT(ISERROR(SEARCH("未開始",J11)))</formula>
    </cfRule>
  </conditionalFormatting>
  <conditionalFormatting sqref="L11:L14">
    <cfRule type="containsText" dxfId="26" priority="49" operator="containsText" text="低">
      <formula>NOT(ISERROR(SEARCH("低",L11)))</formula>
    </cfRule>
    <cfRule type="containsText" dxfId="25" priority="50" operator="containsText" text="中">
      <formula>NOT(ISERROR(SEARCH("中",L11)))</formula>
    </cfRule>
    <cfRule type="containsText" dxfId="24" priority="51" operator="containsText" text="高">
      <formula>NOT(ISERROR(SEARCH("高",L11)))</formula>
    </cfRule>
  </conditionalFormatting>
  <dataValidations count="2">
    <dataValidation type="list" allowBlank="1" showInputMessage="1" showErrorMessage="1" sqref="G11:G25" xr:uid="{9D172C47-4C27-2D41-BCB6-1E823B5B1CF5}">
      <formula1>$L$11:$L$14</formula1>
    </dataValidation>
    <dataValidation type="list" allowBlank="1" showInputMessage="1" showErrorMessage="1" sqref="F11:F25" xr:uid="{BEF7E677-7619-1544-B928-2846876EF993}">
      <formula1>$J$11:$J$16</formula1>
    </dataValidation>
  </dataValidations>
  <hyperlinks>
    <hyperlink ref="B42:H42" r:id="rId1" display="ここをクリックして Smartsheet で作成" xr:uid="{E733B5E4-CB95-4FFC-A3CD-D12B2B0C5E56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2B20-8966-8342-8F2D-D157B7FE3BE3}">
  <sheetPr>
    <tabColor theme="3" tint="0.59999389629810485"/>
    <pageSetUpPr fitToPage="1"/>
  </sheetPr>
  <dimension ref="A1:JU1016"/>
  <sheetViews>
    <sheetView showGridLines="0" zoomScale="90" zoomScaleNormal="90" workbookViewId="0">
      <pane ySplit="1" topLeftCell="A2" activePane="bottomLeft" state="frozen"/>
      <selection pane="bottomLeft" activeCell="M3" sqref="M3"/>
    </sheetView>
  </sheetViews>
  <sheetFormatPr defaultColWidth="11" defaultRowHeight="13.5"/>
  <cols>
    <col min="1" max="1" width="3.375" style="13" customWidth="1"/>
    <col min="2" max="2" width="35.875" style="13" customWidth="1"/>
    <col min="3" max="4" width="10.875" style="13" customWidth="1"/>
    <col min="5" max="7" width="15.875" style="13" customWidth="1"/>
    <col min="8" max="8" width="50.875" style="13" customWidth="1"/>
    <col min="9" max="9" width="3.375" style="13" customWidth="1"/>
    <col min="10" max="10" width="15.875" style="13" customWidth="1"/>
    <col min="11" max="11" width="3.375" style="13" customWidth="1"/>
    <col min="12" max="12" width="12.875" style="13" customWidth="1"/>
    <col min="13" max="13" width="3.375" style="13" customWidth="1"/>
    <col min="14" max="16" width="11" style="13"/>
    <col min="17" max="17" width="9" style="13" customWidth="1"/>
    <col min="18" max="16384" width="11" style="13"/>
  </cols>
  <sheetData>
    <row r="1" spans="1:257" s="3" customFormat="1" ht="50.1" customHeight="1">
      <c r="B1" s="4" t="s">
        <v>52</v>
      </c>
    </row>
    <row r="2" spans="1:257" s="9" customFormat="1" ht="24.95" customHeight="1">
      <c r="A2" s="5"/>
      <c r="B2" s="6" t="s">
        <v>1</v>
      </c>
      <c r="C2" s="6"/>
      <c r="D2" s="6"/>
      <c r="E2" s="7" t="s">
        <v>2</v>
      </c>
      <c r="F2" s="8" t="s">
        <v>3</v>
      </c>
      <c r="G2" s="7" t="s">
        <v>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257" ht="35.1" customHeight="1" thickBot="1">
      <c r="A3" s="10"/>
      <c r="B3" s="63"/>
      <c r="C3" s="64"/>
      <c r="D3" s="65"/>
      <c r="E3" s="11"/>
      <c r="F3" s="11"/>
      <c r="G3" s="12"/>
      <c r="H3" s="62" t="s">
        <v>56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257" ht="35.1" customHeight="1">
      <c r="A4" s="10"/>
      <c r="B4" s="14" t="s">
        <v>5</v>
      </c>
      <c r="C4" s="15"/>
      <c r="D4" s="15"/>
      <c r="E4" s="16"/>
      <c r="F4" s="17"/>
      <c r="G4" s="1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257" ht="408.9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</row>
    <row r="6" spans="1:257" ht="323.10000000000002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</row>
    <row r="7" spans="1:25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</row>
    <row r="8" spans="1:257" ht="35.1" customHeight="1">
      <c r="A8" s="10"/>
      <c r="B8" s="19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</row>
    <row r="9" spans="1:257" ht="24.95" customHeight="1">
      <c r="A9" s="10"/>
      <c r="B9" s="20" t="s">
        <v>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</row>
    <row r="10" spans="1:257" s="3" customFormat="1" ht="35.1" customHeight="1">
      <c r="A10" s="21"/>
      <c r="B10" s="22" t="s">
        <v>8</v>
      </c>
      <c r="C10" s="23" t="s">
        <v>9</v>
      </c>
      <c r="D10" s="23" t="s">
        <v>10</v>
      </c>
      <c r="E10" s="24" t="s">
        <v>11</v>
      </c>
      <c r="F10" s="22" t="s">
        <v>12</v>
      </c>
      <c r="G10" s="22" t="s">
        <v>13</v>
      </c>
      <c r="H10" s="22" t="s">
        <v>14</v>
      </c>
      <c r="I10" s="21"/>
      <c r="J10" s="22" t="s">
        <v>12</v>
      </c>
      <c r="K10" s="21"/>
      <c r="L10" s="22" t="s">
        <v>13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</row>
    <row r="11" spans="1:257" s="30" customFormat="1" ht="23.1" customHeight="1">
      <c r="A11" s="25"/>
      <c r="B11" s="26" t="s">
        <v>53</v>
      </c>
      <c r="C11" s="27"/>
      <c r="D11" s="27"/>
      <c r="E11" s="28">
        <f>IF(C11=0,0,D11-C11)</f>
        <v>0</v>
      </c>
      <c r="F11" s="29"/>
      <c r="G11" s="29"/>
      <c r="H11" s="29"/>
      <c r="J11" s="31" t="s">
        <v>16</v>
      </c>
      <c r="K11" s="25"/>
      <c r="L11" s="32" t="s">
        <v>17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s="30" customFormat="1" ht="23.1" customHeight="1">
      <c r="A12" s="25"/>
      <c r="B12" s="26" t="s">
        <v>18</v>
      </c>
      <c r="C12" s="33"/>
      <c r="D12" s="33"/>
      <c r="E12" s="28">
        <f t="shared" ref="E12:E25" si="0">IF(C12=0,0,D12-C12)</f>
        <v>0</v>
      </c>
      <c r="F12" s="29"/>
      <c r="G12" s="26"/>
      <c r="H12" s="29"/>
      <c r="J12" s="34" t="s">
        <v>20</v>
      </c>
      <c r="K12" s="25"/>
      <c r="L12" s="35" t="s">
        <v>19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s="30" customFormat="1" ht="23.1" customHeight="1">
      <c r="A13" s="25"/>
      <c r="B13" s="26" t="s">
        <v>21</v>
      </c>
      <c r="C13" s="33"/>
      <c r="D13" s="33"/>
      <c r="E13" s="28">
        <f t="shared" si="0"/>
        <v>0</v>
      </c>
      <c r="F13" s="29"/>
      <c r="G13" s="26"/>
      <c r="H13" s="29"/>
      <c r="J13" s="36" t="s">
        <v>23</v>
      </c>
      <c r="K13" s="25"/>
      <c r="L13" s="37" t="s">
        <v>22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s="30" customFormat="1" ht="23.1" customHeight="1">
      <c r="A14" s="25"/>
      <c r="B14" s="26" t="s">
        <v>24</v>
      </c>
      <c r="C14" s="33"/>
      <c r="D14" s="33"/>
      <c r="E14" s="28">
        <f t="shared" si="0"/>
        <v>0</v>
      </c>
      <c r="F14" s="29"/>
      <c r="G14" s="26"/>
      <c r="H14" s="29"/>
      <c r="J14" s="3"/>
      <c r="K14" s="25"/>
      <c r="L14" s="38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s="30" customFormat="1" ht="23.1" customHeight="1">
      <c r="A15" s="25"/>
      <c r="B15" s="26" t="s">
        <v>25</v>
      </c>
      <c r="C15" s="33"/>
      <c r="D15" s="33"/>
      <c r="E15" s="28">
        <f t="shared" si="0"/>
        <v>0</v>
      </c>
      <c r="F15" s="29"/>
      <c r="G15" s="26"/>
      <c r="H15" s="29"/>
      <c r="I15" s="25"/>
      <c r="K15" s="25"/>
      <c r="L15" s="10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s="30" customFormat="1" ht="23.1" customHeight="1">
      <c r="A16" s="25"/>
      <c r="B16" s="26" t="s">
        <v>53</v>
      </c>
      <c r="C16" s="33"/>
      <c r="D16" s="33"/>
      <c r="E16" s="28">
        <f t="shared" si="0"/>
        <v>0</v>
      </c>
      <c r="F16" s="26"/>
      <c r="G16" s="26"/>
      <c r="H16" s="29"/>
      <c r="I16" s="25"/>
      <c r="J16" s="3"/>
      <c r="K16" s="25"/>
      <c r="L16" s="10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s="30" customFormat="1" ht="23.1" customHeight="1">
      <c r="A17" s="25"/>
      <c r="B17" s="26" t="s">
        <v>28</v>
      </c>
      <c r="C17" s="33"/>
      <c r="D17" s="27"/>
      <c r="E17" s="28">
        <f t="shared" si="0"/>
        <v>0</v>
      </c>
      <c r="F17" s="26"/>
      <c r="G17" s="26"/>
      <c r="H17" s="29"/>
      <c r="I17" s="25"/>
      <c r="J17" s="10"/>
      <c r="K17" s="25"/>
      <c r="L17" s="10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s="30" customFormat="1" ht="23.1" customHeight="1">
      <c r="A18" s="25"/>
      <c r="B18" s="26" t="s">
        <v>29</v>
      </c>
      <c r="C18" s="33"/>
      <c r="D18" s="27"/>
      <c r="E18" s="28">
        <f t="shared" si="0"/>
        <v>0</v>
      </c>
      <c r="F18" s="26"/>
      <c r="G18" s="26"/>
      <c r="H18" s="29"/>
      <c r="I18" s="25"/>
      <c r="J18" s="10"/>
      <c r="K18" s="25"/>
      <c r="L18" s="10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s="30" customFormat="1" ht="23.1" customHeight="1">
      <c r="A19" s="25"/>
      <c r="B19" s="26" t="s">
        <v>31</v>
      </c>
      <c r="C19" s="33"/>
      <c r="D19" s="27"/>
      <c r="E19" s="28">
        <f t="shared" si="0"/>
        <v>0</v>
      </c>
      <c r="F19" s="26"/>
      <c r="G19" s="26"/>
      <c r="H19" s="29"/>
      <c r="I19" s="25"/>
      <c r="J19" s="10"/>
      <c r="K19" s="25"/>
      <c r="L19" s="10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s="30" customFormat="1" ht="23.1" customHeight="1">
      <c r="A20" s="25"/>
      <c r="B20" s="26" t="s">
        <v>32</v>
      </c>
      <c r="C20" s="33"/>
      <c r="D20" s="27"/>
      <c r="E20" s="28">
        <f t="shared" si="0"/>
        <v>0</v>
      </c>
      <c r="F20" s="26"/>
      <c r="G20" s="26"/>
      <c r="H20" s="29"/>
      <c r="I20" s="25"/>
      <c r="J20" s="10"/>
      <c r="K20" s="25"/>
      <c r="L20" s="10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s="30" customFormat="1" ht="23.1" customHeight="1">
      <c r="A21" s="25"/>
      <c r="B21" s="26" t="s">
        <v>53</v>
      </c>
      <c r="C21" s="33"/>
      <c r="D21" s="27"/>
      <c r="E21" s="28">
        <f t="shared" si="0"/>
        <v>0</v>
      </c>
      <c r="F21" s="26"/>
      <c r="G21" s="26"/>
      <c r="H21" s="29"/>
      <c r="I21" s="25"/>
      <c r="J21" s="10"/>
      <c r="K21" s="25"/>
      <c r="L21" s="1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s="30" customFormat="1" ht="23.1" customHeight="1">
      <c r="A22" s="25"/>
      <c r="B22" s="26" t="s">
        <v>34</v>
      </c>
      <c r="C22" s="33"/>
      <c r="D22" s="27"/>
      <c r="E22" s="28">
        <f t="shared" si="0"/>
        <v>0</v>
      </c>
      <c r="F22" s="26"/>
      <c r="G22" s="26"/>
      <c r="H22" s="29"/>
      <c r="I22" s="25"/>
      <c r="J22" s="10"/>
      <c r="K22" s="25"/>
      <c r="L22" s="10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s="30" customFormat="1" ht="23.1" customHeight="1">
      <c r="A23" s="25"/>
      <c r="B23" s="26" t="s">
        <v>35</v>
      </c>
      <c r="C23" s="33"/>
      <c r="D23" s="27"/>
      <c r="E23" s="28">
        <f t="shared" si="0"/>
        <v>0</v>
      </c>
      <c r="F23" s="26"/>
      <c r="G23" s="26"/>
      <c r="H23" s="29"/>
      <c r="I23" s="25"/>
      <c r="J23" s="10"/>
      <c r="K23" s="25"/>
      <c r="L23" s="1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s="30" customFormat="1" ht="23.1" customHeight="1">
      <c r="A24" s="25"/>
      <c r="B24" s="26" t="s">
        <v>36</v>
      </c>
      <c r="C24" s="33"/>
      <c r="D24" s="27"/>
      <c r="E24" s="28">
        <f t="shared" si="0"/>
        <v>0</v>
      </c>
      <c r="F24" s="26"/>
      <c r="G24" s="26"/>
      <c r="H24" s="29"/>
      <c r="I24" s="25"/>
      <c r="J24" s="10"/>
      <c r="K24" s="25"/>
      <c r="L24" s="10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s="30" customFormat="1" ht="23.1" customHeight="1">
      <c r="A25" s="25"/>
      <c r="B25" s="26" t="s">
        <v>37</v>
      </c>
      <c r="C25" s="33"/>
      <c r="D25" s="27"/>
      <c r="E25" s="28">
        <f t="shared" si="0"/>
        <v>0</v>
      </c>
      <c r="F25" s="26"/>
      <c r="G25" s="26"/>
      <c r="H25" s="29"/>
      <c r="I25" s="25"/>
      <c r="J25" s="10"/>
      <c r="K25" s="25"/>
      <c r="L25" s="10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</row>
    <row r="27" spans="1:257" ht="24.95" customHeight="1">
      <c r="A27" s="10"/>
      <c r="B27" s="20" t="s">
        <v>38</v>
      </c>
      <c r="C27" s="10"/>
      <c r="D27" s="10"/>
      <c r="F27" s="20" t="s">
        <v>39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</row>
    <row r="28" spans="1:257" s="39" customFormat="1" ht="23.1" customHeight="1">
      <c r="B28" s="40" t="s">
        <v>40</v>
      </c>
      <c r="C28" s="41" t="s">
        <v>41</v>
      </c>
      <c r="D28" s="41" t="s">
        <v>0</v>
      </c>
      <c r="F28" s="42" t="s">
        <v>42</v>
      </c>
      <c r="G28" s="43"/>
    </row>
    <row r="29" spans="1:257" s="39" customFormat="1" ht="23.1" customHeight="1" thickBot="1">
      <c r="B29" s="31" t="s">
        <v>16</v>
      </c>
      <c r="C29" s="44">
        <f>COUNTIF(F11:F25, "On Schedule")</f>
        <v>0</v>
      </c>
      <c r="D29" s="45" t="str">
        <f>IFERROR(C29/C32,"")</f>
        <v/>
      </c>
      <c r="F29" s="46" t="s">
        <v>43</v>
      </c>
      <c r="G29" s="47"/>
    </row>
    <row r="30" spans="1:257" s="39" customFormat="1" ht="23.1" customHeight="1" thickTop="1" thickBot="1">
      <c r="B30" s="34" t="s">
        <v>20</v>
      </c>
      <c r="C30" s="44">
        <f>COUNTIF(F11:F25, "Needs Attention")</f>
        <v>0</v>
      </c>
      <c r="D30" s="45" t="str">
        <f>IFERROR(C30/C32,"")</f>
        <v/>
      </c>
      <c r="F30" s="48" t="s">
        <v>44</v>
      </c>
      <c r="G30" s="49">
        <f>G28-G29</f>
        <v>0</v>
      </c>
    </row>
    <row r="31" spans="1:257" s="39" customFormat="1" ht="23.1" customHeight="1" thickBot="1">
      <c r="B31" s="50" t="s">
        <v>23</v>
      </c>
      <c r="C31" s="51">
        <f>COUNTIF(F11:F25, "Delayed")</f>
        <v>0</v>
      </c>
      <c r="D31" s="52" t="str">
        <f>IFERROR(C31/C32,"")</f>
        <v/>
      </c>
    </row>
    <row r="32" spans="1:257" s="39" customFormat="1" ht="23.1" customHeight="1">
      <c r="B32" s="53" t="s">
        <v>45</v>
      </c>
      <c r="C32" s="54">
        <f>SUM(C29:C31)</f>
        <v>0</v>
      </c>
      <c r="D32" s="55">
        <f>SUM(D29:D31)</f>
        <v>0</v>
      </c>
    </row>
    <row r="33" spans="1:257" s="39" customFormat="1"/>
    <row r="34" spans="1:257" ht="24.95" customHeight="1">
      <c r="A34" s="10"/>
      <c r="B34" s="20" t="s">
        <v>54</v>
      </c>
      <c r="C34" s="10"/>
      <c r="D34" s="10"/>
      <c r="F34" s="56" t="s">
        <v>47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1:257" s="39" customFormat="1" ht="23.1" customHeight="1">
      <c r="B35" s="40" t="s">
        <v>48</v>
      </c>
      <c r="C35" s="41" t="s">
        <v>41</v>
      </c>
      <c r="D35" s="41" t="s">
        <v>0</v>
      </c>
      <c r="F35" s="57" t="s">
        <v>49</v>
      </c>
      <c r="G35" s="43"/>
    </row>
    <row r="36" spans="1:257" s="39" customFormat="1" ht="23.1" customHeight="1">
      <c r="B36" s="32" t="s">
        <v>17</v>
      </c>
      <c r="C36" s="44">
        <f>COUNTIF(G11:G25, "High")</f>
        <v>0</v>
      </c>
      <c r="D36" s="45" t="str">
        <f>IFERROR(C36/C40,"")</f>
        <v/>
      </c>
      <c r="F36" s="58" t="s">
        <v>50</v>
      </c>
      <c r="G36" s="43"/>
    </row>
    <row r="37" spans="1:257" s="39" customFormat="1" ht="23.1" customHeight="1">
      <c r="B37" s="35" t="s">
        <v>19</v>
      </c>
      <c r="C37" s="44">
        <f>COUNTIF(G11:G25, "Medium")</f>
        <v>0</v>
      </c>
      <c r="D37" s="45" t="str">
        <f>IFERROR(C37/C40,"")</f>
        <v/>
      </c>
      <c r="F37" s="59" t="s">
        <v>51</v>
      </c>
      <c r="G37" s="43"/>
    </row>
    <row r="38" spans="1:257" s="39" customFormat="1" ht="23.1" customHeight="1">
      <c r="B38" s="37" t="s">
        <v>22</v>
      </c>
      <c r="C38" s="44">
        <f>COUNTIF(G11:G25, "Low")</f>
        <v>0</v>
      </c>
      <c r="D38" s="45" t="str">
        <f>IFERROR(C38/C40,"")</f>
        <v/>
      </c>
      <c r="E38" s="10"/>
      <c r="F38" s="10"/>
    </row>
    <row r="39" spans="1:257" s="39" customFormat="1" ht="23.1" customHeight="1" thickBot="1">
      <c r="B39" s="60"/>
      <c r="C39" s="51">
        <f>COUNTIF(G11:G22, "...")</f>
        <v>0</v>
      </c>
      <c r="D39" s="52" t="str">
        <f>IFERROR(C39/C40,"")</f>
        <v/>
      </c>
      <c r="E39" s="10"/>
      <c r="F39" s="10"/>
    </row>
    <row r="40" spans="1:257" s="39" customFormat="1" ht="23.1" customHeight="1">
      <c r="B40" s="53" t="s">
        <v>45</v>
      </c>
      <c r="C40" s="54">
        <f>SUM(C36:C39)</f>
        <v>0</v>
      </c>
      <c r="D40" s="55">
        <f>SUM(D36:D39)</f>
        <v>0</v>
      </c>
      <c r="E40" s="10"/>
      <c r="F40" s="10"/>
    </row>
    <row r="41" spans="1:25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1:2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</row>
    <row r="80" spans="1:25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</row>
    <row r="81" spans="1:25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</row>
    <row r="82" spans="1:25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</row>
    <row r="83" spans="1:25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</row>
    <row r="84" spans="1:25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1:25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</row>
    <row r="86" spans="1:25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1:25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</row>
    <row r="88" spans="1:25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</row>
    <row r="89" spans="1:25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</row>
    <row r="90" spans="1:25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</row>
    <row r="91" spans="1:25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1:25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</row>
    <row r="93" spans="1:25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1:25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1:25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1:25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</row>
    <row r="97" spans="1:25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</row>
    <row r="98" spans="1:25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</row>
    <row r="99" spans="1:25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</row>
    <row r="100" spans="1:25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</row>
    <row r="101" spans="1:25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</row>
    <row r="102" spans="1:25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</row>
    <row r="103" spans="1:25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</row>
    <row r="104" spans="1:25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</row>
    <row r="105" spans="1:25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</row>
    <row r="106" spans="1:25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</row>
    <row r="107" spans="1:25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1:25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</row>
    <row r="109" spans="1:25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1:25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</row>
    <row r="111" spans="1:25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1:25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</row>
    <row r="113" spans="1:25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1:25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</row>
    <row r="115" spans="1:25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1:25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</row>
    <row r="117" spans="1:25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  <row r="118" spans="1:25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</row>
    <row r="119" spans="1:25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</row>
    <row r="120" spans="1:25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</row>
    <row r="121" spans="1:25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</row>
    <row r="122" spans="1:25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</row>
    <row r="123" spans="1:25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</row>
    <row r="124" spans="1:25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</row>
    <row r="125" spans="1:25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</row>
    <row r="126" spans="1:25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</row>
    <row r="127" spans="1:25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</row>
    <row r="128" spans="1:25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</row>
    <row r="129" spans="1:25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</row>
    <row r="130" spans="1:25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1:25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</row>
    <row r="132" spans="1:25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1:25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</row>
    <row r="134" spans="1:25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  <row r="135" spans="1:25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</row>
    <row r="136" spans="1:25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</row>
    <row r="137" spans="1:25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</row>
    <row r="138" spans="1:25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</row>
    <row r="139" spans="1:25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</row>
    <row r="140" spans="1:25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</row>
    <row r="141" spans="1:25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</row>
    <row r="142" spans="1:25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</row>
    <row r="143" spans="1:25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</row>
    <row r="144" spans="1:25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</row>
    <row r="145" spans="1:25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</row>
    <row r="146" spans="1:25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</row>
    <row r="147" spans="1:25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</row>
    <row r="148" spans="1:25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</row>
    <row r="149" spans="1:25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</row>
    <row r="150" spans="1:25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</row>
    <row r="151" spans="1:25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</row>
    <row r="152" spans="1:25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</row>
    <row r="153" spans="1:25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</row>
    <row r="154" spans="1:25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</row>
    <row r="155" spans="1:25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</row>
    <row r="156" spans="1:25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</row>
    <row r="157" spans="1:2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</row>
    <row r="158" spans="1:25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</row>
    <row r="159" spans="1:25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</row>
    <row r="160" spans="1:25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</row>
    <row r="161" spans="1:25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</row>
    <row r="162" spans="1:25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</row>
    <row r="163" spans="1:25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</row>
    <row r="164" spans="1:25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</row>
    <row r="165" spans="1:25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</row>
    <row r="166" spans="1:25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</row>
    <row r="167" spans="1:25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</row>
    <row r="168" spans="1:25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</row>
    <row r="169" spans="1:25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</row>
    <row r="170" spans="1:25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</row>
    <row r="171" spans="1:25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</row>
    <row r="172" spans="1:25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</row>
    <row r="173" spans="1:25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</row>
    <row r="174" spans="1:25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</row>
    <row r="175" spans="1:25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</row>
    <row r="176" spans="1:25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</row>
    <row r="177" spans="1:25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</row>
    <row r="178" spans="1:25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</row>
    <row r="179" spans="1:25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</row>
    <row r="180" spans="1:25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</row>
    <row r="181" spans="1:25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</row>
    <row r="182" spans="1:25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</row>
    <row r="183" spans="1:25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</row>
    <row r="184" spans="1:25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</row>
    <row r="185" spans="1:25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</row>
    <row r="186" spans="1:25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</row>
    <row r="187" spans="1:25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</row>
    <row r="188" spans="1:25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</row>
    <row r="189" spans="1:25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</row>
    <row r="190" spans="1:25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</row>
    <row r="191" spans="1:25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</row>
    <row r="192" spans="1:25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</row>
    <row r="193" spans="1:25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</row>
    <row r="194" spans="1:25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</row>
    <row r="195" spans="1:25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</row>
    <row r="196" spans="1:25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</row>
    <row r="197" spans="1:25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</row>
    <row r="198" spans="1:25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</row>
    <row r="199" spans="1:25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</row>
    <row r="200" spans="1:25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</row>
    <row r="201" spans="1:25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</row>
    <row r="202" spans="1:25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</row>
    <row r="203" spans="1:25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</row>
    <row r="204" spans="1:25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</row>
    <row r="205" spans="1:25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</row>
    <row r="206" spans="1:25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</row>
    <row r="207" spans="1:25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</row>
    <row r="208" spans="1:25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</row>
    <row r="209" spans="1:25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</row>
    <row r="210" spans="1:25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</row>
    <row r="211" spans="1:25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</row>
    <row r="212" spans="1:25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</row>
    <row r="213" spans="1:25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</row>
    <row r="214" spans="1:25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</row>
    <row r="215" spans="1:25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</row>
    <row r="216" spans="1:25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</row>
    <row r="217" spans="1:25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</row>
    <row r="218" spans="1:25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</row>
    <row r="219" spans="1:25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</row>
    <row r="220" spans="1:25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</row>
    <row r="221" spans="1:25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</row>
    <row r="222" spans="1:25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</row>
    <row r="223" spans="1:25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</row>
    <row r="224" spans="1:25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</row>
    <row r="225" spans="1:25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</row>
    <row r="226" spans="1:25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</row>
    <row r="227" spans="1:25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</row>
    <row r="228" spans="1:25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</row>
    <row r="229" spans="1:25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</row>
    <row r="230" spans="1:25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</row>
    <row r="231" spans="1:25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</row>
    <row r="232" spans="1:25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</row>
    <row r="233" spans="1:25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</row>
    <row r="234" spans="1:25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</row>
    <row r="235" spans="1:25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</row>
    <row r="236" spans="1:25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</row>
    <row r="237" spans="1:25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</row>
    <row r="238" spans="1:25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</row>
    <row r="239" spans="1:25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</row>
    <row r="240" spans="1:25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</row>
    <row r="241" spans="1:25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</row>
    <row r="242" spans="1:25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</row>
    <row r="243" spans="1:25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</row>
    <row r="244" spans="1:25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</row>
    <row r="245" spans="1:25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</row>
    <row r="246" spans="1:25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</row>
    <row r="247" spans="1:25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</row>
    <row r="248" spans="1:25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</row>
    <row r="249" spans="1:25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</row>
    <row r="250" spans="1:25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</row>
    <row r="251" spans="1:25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</row>
    <row r="252" spans="1:25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</row>
    <row r="253" spans="1:25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</row>
    <row r="254" spans="1:25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</row>
    <row r="255" spans="1:25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</row>
    <row r="256" spans="1:25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</row>
    <row r="257" spans="1: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</row>
    <row r="258" spans="1:25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</row>
    <row r="259" spans="1:25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</row>
    <row r="260" spans="1:25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</row>
    <row r="261" spans="1:25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</row>
    <row r="262" spans="1:25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</row>
    <row r="263" spans="1:25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</row>
    <row r="264" spans="1:25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</row>
    <row r="265" spans="1:25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</row>
    <row r="266" spans="1:25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</row>
    <row r="267" spans="1:25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</row>
    <row r="268" spans="1:25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</row>
    <row r="269" spans="1:25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</row>
    <row r="270" spans="1:25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</row>
    <row r="271" spans="1:25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</row>
    <row r="272" spans="1:25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</row>
    <row r="273" spans="1:25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</row>
    <row r="274" spans="1:25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</row>
    <row r="275" spans="1:25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</row>
    <row r="276" spans="1:25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</row>
    <row r="277" spans="1:25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</row>
    <row r="278" spans="1:25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</row>
    <row r="279" spans="1:25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</row>
    <row r="280" spans="1:25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</row>
    <row r="281" spans="1:25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</row>
    <row r="282" spans="1:25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</row>
    <row r="283" spans="1:25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</row>
    <row r="284" spans="1:25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</row>
    <row r="285" spans="1:25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</row>
    <row r="286" spans="1:25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</row>
    <row r="287" spans="1:25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</row>
    <row r="288" spans="1:25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</row>
    <row r="289" spans="1:25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</row>
    <row r="290" spans="1:25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</row>
    <row r="291" spans="1:25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</row>
    <row r="292" spans="1:25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</row>
    <row r="293" spans="1:25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</row>
    <row r="294" spans="1:25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</row>
    <row r="295" spans="1:25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</row>
    <row r="296" spans="1:25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</row>
    <row r="297" spans="1:25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</row>
    <row r="298" spans="1:25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</row>
    <row r="299" spans="1:25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</row>
    <row r="300" spans="1:25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</row>
    <row r="301" spans="1:25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</row>
    <row r="302" spans="1:25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</row>
    <row r="303" spans="1:25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</row>
    <row r="304" spans="1:25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</row>
    <row r="305" spans="1:25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</row>
    <row r="306" spans="1:25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</row>
    <row r="307" spans="1:25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</row>
    <row r="308" spans="1:25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</row>
    <row r="309" spans="1:25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</row>
    <row r="310" spans="1:25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</row>
    <row r="311" spans="1:25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</row>
    <row r="312" spans="1:25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</row>
    <row r="313" spans="1:25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</row>
    <row r="314" spans="1:25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</row>
    <row r="315" spans="1:25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</row>
    <row r="316" spans="1:25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</row>
    <row r="317" spans="1:25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</row>
    <row r="318" spans="1:25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</row>
    <row r="319" spans="1:25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</row>
    <row r="320" spans="1:25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</row>
    <row r="321" spans="1:28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</row>
    <row r="322" spans="1:28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</row>
    <row r="323" spans="1:28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</row>
    <row r="324" spans="1:28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</row>
    <row r="325" spans="1:28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</row>
    <row r="326" spans="1:28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</row>
    <row r="327" spans="1:28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/>
      <c r="JP327" s="10"/>
      <c r="JQ327" s="10"/>
      <c r="JR327" s="10"/>
      <c r="JS327" s="10"/>
      <c r="JT327" s="10"/>
      <c r="JU327" s="10"/>
    </row>
    <row r="328" spans="1:28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</row>
    <row r="329" spans="1:28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</row>
    <row r="330" spans="1:28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</row>
    <row r="331" spans="1:28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</row>
    <row r="332" spans="1:28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</row>
    <row r="333" spans="1:28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</row>
    <row r="334" spans="1:28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</row>
    <row r="335" spans="1:28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</row>
    <row r="336" spans="1:28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</row>
    <row r="337" spans="1:28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</row>
    <row r="338" spans="1:28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</row>
    <row r="339" spans="1:28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</row>
    <row r="340" spans="1:28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</row>
    <row r="341" spans="1:28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</row>
    <row r="342" spans="1:28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</row>
    <row r="343" spans="1:28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</row>
    <row r="344" spans="1:28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</row>
    <row r="345" spans="1:28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</row>
    <row r="346" spans="1:28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</row>
    <row r="347" spans="1:28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</row>
    <row r="348" spans="1:28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</row>
    <row r="349" spans="1:28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</row>
    <row r="350" spans="1:28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</row>
    <row r="351" spans="1:28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</row>
    <row r="352" spans="1:28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</row>
    <row r="353" spans="1:28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</row>
    <row r="354" spans="1:28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</row>
    <row r="355" spans="1:28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</row>
    <row r="356" spans="1:28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</row>
    <row r="357" spans="1:28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</row>
    <row r="358" spans="1:28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</row>
    <row r="359" spans="1:28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</row>
    <row r="360" spans="1:28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</row>
    <row r="361" spans="1:28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</row>
    <row r="362" spans="1:28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</row>
    <row r="363" spans="1:28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</row>
    <row r="364" spans="1:28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</row>
    <row r="365" spans="1:28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</row>
    <row r="366" spans="1:28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</row>
    <row r="367" spans="1:28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</row>
    <row r="368" spans="1:28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</row>
    <row r="369" spans="1:28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</row>
    <row r="370" spans="1:28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</row>
    <row r="371" spans="1:28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</row>
    <row r="372" spans="1:28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</row>
    <row r="373" spans="1:28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</row>
    <row r="374" spans="1:28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</row>
    <row r="375" spans="1:28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</row>
    <row r="376" spans="1:28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</row>
    <row r="377" spans="1:28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</row>
    <row r="378" spans="1:28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</row>
    <row r="379" spans="1:28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</row>
    <row r="380" spans="1:28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</row>
    <row r="381" spans="1:2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</row>
    <row r="382" spans="1:28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</row>
    <row r="383" spans="1:28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</row>
    <row r="384" spans="1:28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</row>
    <row r="385" spans="1:28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</row>
    <row r="386" spans="1:28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</row>
    <row r="387" spans="1:28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</row>
    <row r="388" spans="1:28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</row>
    <row r="389" spans="1:28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</row>
    <row r="390" spans="1:28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</row>
    <row r="391" spans="1:28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</row>
    <row r="392" spans="1:28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</row>
    <row r="393" spans="1:28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</row>
    <row r="394" spans="1:28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</row>
    <row r="395" spans="1:28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</row>
    <row r="396" spans="1:28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</row>
    <row r="397" spans="1:28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</row>
    <row r="398" spans="1:28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</row>
    <row r="399" spans="1:28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</row>
    <row r="400" spans="1:28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</row>
    <row r="401" spans="1:28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</row>
    <row r="402" spans="1:28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</row>
    <row r="403" spans="1:28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</row>
    <row r="404" spans="1:28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</row>
    <row r="405" spans="1:28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</row>
    <row r="406" spans="1:28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</row>
    <row r="407" spans="1:28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</row>
    <row r="408" spans="1:28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</row>
    <row r="409" spans="1:28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</row>
    <row r="410" spans="1:28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</row>
    <row r="411" spans="1:28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</row>
    <row r="412" spans="1:28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</row>
    <row r="413" spans="1:28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</row>
    <row r="414" spans="1:28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</row>
    <row r="415" spans="1:28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</row>
    <row r="416" spans="1:28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</row>
    <row r="417" spans="1:28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</row>
    <row r="418" spans="1:28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</row>
    <row r="419" spans="1:28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</row>
    <row r="420" spans="1:28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</row>
    <row r="421" spans="1:28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</row>
    <row r="422" spans="1:28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</row>
    <row r="423" spans="1:28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</row>
    <row r="424" spans="1:28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</row>
    <row r="425" spans="1:28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</row>
    <row r="426" spans="1:28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</row>
    <row r="427" spans="1:28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</row>
    <row r="428" spans="1:28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</row>
    <row r="429" spans="1:28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</row>
    <row r="430" spans="1:28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</row>
    <row r="431" spans="1:28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</row>
    <row r="432" spans="1:28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</row>
    <row r="433" spans="1:28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</row>
    <row r="434" spans="1:28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</row>
    <row r="435" spans="1:28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</row>
    <row r="436" spans="1:28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</row>
    <row r="437" spans="1:28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</row>
    <row r="438" spans="1:28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</row>
    <row r="439" spans="1:28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</row>
    <row r="440" spans="1:28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</row>
    <row r="441" spans="1:28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</row>
    <row r="442" spans="1:28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</row>
    <row r="443" spans="1:28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</row>
    <row r="444" spans="1:28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</row>
    <row r="445" spans="1:28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</row>
    <row r="446" spans="1:28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</row>
    <row r="447" spans="1:28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</row>
    <row r="448" spans="1:28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</row>
    <row r="449" spans="1:28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</row>
    <row r="450" spans="1:28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</row>
    <row r="451" spans="1:28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</row>
    <row r="452" spans="1:28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</row>
    <row r="453" spans="1:28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</row>
    <row r="454" spans="1:28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</row>
    <row r="455" spans="1:28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</row>
    <row r="456" spans="1:28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</row>
    <row r="457" spans="1:28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</row>
    <row r="458" spans="1:28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</row>
    <row r="459" spans="1:28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</row>
    <row r="460" spans="1:28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</row>
    <row r="461" spans="1:28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</row>
    <row r="462" spans="1:28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</row>
    <row r="463" spans="1:28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</row>
    <row r="464" spans="1:28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</row>
    <row r="465" spans="1:28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</row>
    <row r="466" spans="1:28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</row>
    <row r="467" spans="1:28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</row>
    <row r="468" spans="1:28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</row>
    <row r="469" spans="1:28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</row>
    <row r="470" spans="1:28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</row>
    <row r="471" spans="1:28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</row>
    <row r="472" spans="1:28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</row>
    <row r="473" spans="1:28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</row>
    <row r="474" spans="1:28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</row>
    <row r="475" spans="1:28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</row>
    <row r="476" spans="1:28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</row>
    <row r="477" spans="1:28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</row>
    <row r="478" spans="1:28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</row>
    <row r="479" spans="1:28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</row>
    <row r="480" spans="1:28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</row>
    <row r="481" spans="1:2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</row>
    <row r="482" spans="1:28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</row>
    <row r="483" spans="1:28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</row>
    <row r="484" spans="1:28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</row>
    <row r="485" spans="1:28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</row>
    <row r="486" spans="1:28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</row>
    <row r="487" spans="1:28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</row>
    <row r="488" spans="1:28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</row>
    <row r="489" spans="1:28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</row>
    <row r="490" spans="1:28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</row>
    <row r="491" spans="1:28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</row>
    <row r="492" spans="1:28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</row>
    <row r="493" spans="1:28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</row>
    <row r="494" spans="1:28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</row>
    <row r="495" spans="1:28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</row>
    <row r="496" spans="1:28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</row>
    <row r="497" spans="1:28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</row>
    <row r="498" spans="1:28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</row>
    <row r="499" spans="1:28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</row>
    <row r="500" spans="1:28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</row>
    <row r="501" spans="1:28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</row>
    <row r="502" spans="1:28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</row>
    <row r="503" spans="1:28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</row>
    <row r="504" spans="1:28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</row>
    <row r="505" spans="1:28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</row>
    <row r="506" spans="1:28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</row>
    <row r="507" spans="1:28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</row>
    <row r="508" spans="1:28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</row>
    <row r="509" spans="1:28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</row>
    <row r="510" spans="1:28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</row>
    <row r="511" spans="1:28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</row>
    <row r="512" spans="1:28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</row>
    <row r="513" spans="1:28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</row>
    <row r="514" spans="1:28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</row>
    <row r="515" spans="1:28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</row>
    <row r="516" spans="1:28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</row>
    <row r="517" spans="1:28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</row>
    <row r="518" spans="1:28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</row>
    <row r="519" spans="1:28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</row>
    <row r="520" spans="1:28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</row>
    <row r="521" spans="1:28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</row>
    <row r="522" spans="1:28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</row>
    <row r="523" spans="1:28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</row>
    <row r="524" spans="1:28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</row>
    <row r="525" spans="1:28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</row>
    <row r="526" spans="1:28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</row>
    <row r="527" spans="1:28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</row>
    <row r="528" spans="1:28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</row>
    <row r="529" spans="1:28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</row>
    <row r="530" spans="1:28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</row>
    <row r="531" spans="1:28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</row>
    <row r="532" spans="1:28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</row>
    <row r="533" spans="1:28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</row>
    <row r="534" spans="1:28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</row>
    <row r="535" spans="1:28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</row>
    <row r="536" spans="1:28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</row>
    <row r="537" spans="1:28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</row>
    <row r="538" spans="1:28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</row>
    <row r="539" spans="1:28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</row>
    <row r="540" spans="1:28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</row>
    <row r="541" spans="1:28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</row>
    <row r="542" spans="1:28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</row>
    <row r="543" spans="1:28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</row>
    <row r="544" spans="1:28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</row>
    <row r="545" spans="1:28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</row>
    <row r="546" spans="1:28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</row>
    <row r="547" spans="1:28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</row>
    <row r="548" spans="1:28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</row>
    <row r="549" spans="1:28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</row>
    <row r="550" spans="1:28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</row>
    <row r="551" spans="1:28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</row>
    <row r="552" spans="1:28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</row>
    <row r="553" spans="1:28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</row>
    <row r="554" spans="1:28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</row>
    <row r="555" spans="1:28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</row>
    <row r="556" spans="1:28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</row>
    <row r="557" spans="1:28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</row>
    <row r="558" spans="1:28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</row>
    <row r="559" spans="1:28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</row>
    <row r="560" spans="1:28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</row>
    <row r="561" spans="1:28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</row>
    <row r="562" spans="1:28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</row>
    <row r="563" spans="1:28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</row>
    <row r="564" spans="1:28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</row>
    <row r="565" spans="1:28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</row>
    <row r="566" spans="1:28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</row>
    <row r="567" spans="1:28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</row>
    <row r="568" spans="1:28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</row>
    <row r="569" spans="1:28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</row>
    <row r="570" spans="1:28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</row>
    <row r="571" spans="1:28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</row>
    <row r="572" spans="1:28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</row>
    <row r="573" spans="1:28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</row>
    <row r="574" spans="1:28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</row>
    <row r="575" spans="1:28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</row>
    <row r="576" spans="1:28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</row>
    <row r="577" spans="1:28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</row>
    <row r="578" spans="1:28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</row>
    <row r="579" spans="1:28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</row>
    <row r="580" spans="1:28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</row>
    <row r="581" spans="1:2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</row>
    <row r="582" spans="1:28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</row>
    <row r="583" spans="1:28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</row>
    <row r="584" spans="1:28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</row>
    <row r="585" spans="1:28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</row>
    <row r="586" spans="1:28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</row>
    <row r="587" spans="1:28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</row>
    <row r="588" spans="1:28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</row>
    <row r="589" spans="1:28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</row>
    <row r="590" spans="1:28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</row>
    <row r="591" spans="1:28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</row>
    <row r="592" spans="1:28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</row>
    <row r="593" spans="1:28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</row>
    <row r="594" spans="1:28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</row>
    <row r="595" spans="1:28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</row>
    <row r="596" spans="1:28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</row>
    <row r="597" spans="1:28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</row>
    <row r="598" spans="1:28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</row>
    <row r="599" spans="1:28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</row>
    <row r="600" spans="1:28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</row>
    <row r="601" spans="1:28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</row>
    <row r="602" spans="1:28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</row>
    <row r="603" spans="1:28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</row>
    <row r="604" spans="1:28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</row>
    <row r="605" spans="1:28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</row>
    <row r="606" spans="1:28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</row>
    <row r="607" spans="1:28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</row>
    <row r="608" spans="1:28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</row>
    <row r="609" spans="1:28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</row>
    <row r="610" spans="1:28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</row>
    <row r="611" spans="1:28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</row>
    <row r="612" spans="1:28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</row>
    <row r="613" spans="1:28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</row>
    <row r="614" spans="1:28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</row>
    <row r="615" spans="1:28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</row>
    <row r="616" spans="1:28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</row>
    <row r="617" spans="1:28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</row>
    <row r="618" spans="1:28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</row>
    <row r="619" spans="1:28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</row>
    <row r="620" spans="1:28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</row>
    <row r="621" spans="1:28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</row>
    <row r="622" spans="1:28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</row>
    <row r="623" spans="1:28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</row>
    <row r="624" spans="1:28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</row>
    <row r="625" spans="1:28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</row>
    <row r="626" spans="1:28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</row>
    <row r="627" spans="1:28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</row>
    <row r="628" spans="1:28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</row>
    <row r="629" spans="1:28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</row>
    <row r="630" spans="1:28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</row>
    <row r="631" spans="1:28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</row>
    <row r="632" spans="1:28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</row>
    <row r="633" spans="1:28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</row>
    <row r="634" spans="1:28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</row>
    <row r="635" spans="1:28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</row>
    <row r="636" spans="1:28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</row>
    <row r="637" spans="1:28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</row>
    <row r="638" spans="1:28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</row>
    <row r="639" spans="1:28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</row>
    <row r="640" spans="1:28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</row>
    <row r="641" spans="1:28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</row>
    <row r="642" spans="1:28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</row>
    <row r="643" spans="1:28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</row>
    <row r="644" spans="1:28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</row>
    <row r="645" spans="1:28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</row>
    <row r="646" spans="1:28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</row>
    <row r="647" spans="1:28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</row>
    <row r="648" spans="1:28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</row>
    <row r="649" spans="1:28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</row>
    <row r="650" spans="1:28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</row>
    <row r="651" spans="1:28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</row>
    <row r="652" spans="1:28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</row>
    <row r="653" spans="1:28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</row>
    <row r="654" spans="1:28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</row>
    <row r="655" spans="1:28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</row>
    <row r="656" spans="1:28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</row>
    <row r="657" spans="1:28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</row>
    <row r="658" spans="1:28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</row>
    <row r="659" spans="1:28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</row>
    <row r="660" spans="1:28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</row>
    <row r="661" spans="1:28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</row>
    <row r="662" spans="1:28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</row>
    <row r="663" spans="1:28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</row>
    <row r="664" spans="1:28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</row>
    <row r="665" spans="1:28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</row>
    <row r="666" spans="1:28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</row>
    <row r="667" spans="1:28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</row>
    <row r="668" spans="1:28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</row>
    <row r="669" spans="1:28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</row>
    <row r="670" spans="1:28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</row>
    <row r="671" spans="1:28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</row>
    <row r="672" spans="1:28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</row>
    <row r="673" spans="1:28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</row>
    <row r="674" spans="1:28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</row>
    <row r="675" spans="1:28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</row>
    <row r="676" spans="1:28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</row>
    <row r="677" spans="1:28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</row>
    <row r="678" spans="1:28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</row>
    <row r="679" spans="1:28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</row>
    <row r="680" spans="1:28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</row>
    <row r="681" spans="1:2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</row>
    <row r="682" spans="1:28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</row>
    <row r="683" spans="1:28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</row>
    <row r="684" spans="1:28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</row>
    <row r="685" spans="1:28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</row>
    <row r="686" spans="1:28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</row>
    <row r="687" spans="1:28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</row>
    <row r="688" spans="1:28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</row>
    <row r="689" spans="1:28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</row>
    <row r="690" spans="1:28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</row>
    <row r="691" spans="1:28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</row>
    <row r="692" spans="1:28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</row>
    <row r="693" spans="1:28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</row>
    <row r="694" spans="1:28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</row>
    <row r="695" spans="1:28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</row>
    <row r="696" spans="1:28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</row>
    <row r="697" spans="1:28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</row>
    <row r="698" spans="1:28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</row>
    <row r="699" spans="1:28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</row>
    <row r="700" spans="1:28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</row>
    <row r="701" spans="1:28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</row>
    <row r="702" spans="1:28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</row>
    <row r="703" spans="1:28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</row>
    <row r="704" spans="1:28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</row>
    <row r="705" spans="1:28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</row>
    <row r="706" spans="1:28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</row>
    <row r="707" spans="1:28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</row>
    <row r="708" spans="1:28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</row>
    <row r="709" spans="1:28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</row>
    <row r="710" spans="1:28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</row>
    <row r="711" spans="1:28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</row>
    <row r="712" spans="1:28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</row>
    <row r="713" spans="1:28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</row>
    <row r="714" spans="1:28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</row>
    <row r="715" spans="1:28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</row>
    <row r="716" spans="1:28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</row>
    <row r="717" spans="1:28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</row>
    <row r="718" spans="1:28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</row>
    <row r="719" spans="1:28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</row>
    <row r="720" spans="1:28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</row>
    <row r="721" spans="1:28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</row>
    <row r="722" spans="1:28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</row>
    <row r="723" spans="1:28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</row>
    <row r="724" spans="1:28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</row>
    <row r="725" spans="1:28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</row>
    <row r="726" spans="1:28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</row>
    <row r="727" spans="1:28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</row>
    <row r="728" spans="1:28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</row>
    <row r="729" spans="1:28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</row>
    <row r="730" spans="1:28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</row>
    <row r="731" spans="1:28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</row>
    <row r="732" spans="1:28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</row>
    <row r="733" spans="1:28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</row>
    <row r="734" spans="1:28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</row>
    <row r="735" spans="1:28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</row>
    <row r="736" spans="1:28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</row>
    <row r="737" spans="1:28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</row>
    <row r="738" spans="1:28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</row>
    <row r="739" spans="1:28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</row>
    <row r="740" spans="1:28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</row>
    <row r="741" spans="1:28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</row>
    <row r="742" spans="1:28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</row>
    <row r="743" spans="1:28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</row>
    <row r="744" spans="1:28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</row>
    <row r="745" spans="1:28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</row>
    <row r="746" spans="1:28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</row>
    <row r="747" spans="1:28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</row>
    <row r="748" spans="1:28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</row>
    <row r="749" spans="1:28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</row>
    <row r="750" spans="1:28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</row>
    <row r="751" spans="1:28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</row>
    <row r="752" spans="1:28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</row>
    <row r="753" spans="1:28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</row>
    <row r="754" spans="1:28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</row>
    <row r="755" spans="1:28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</row>
    <row r="756" spans="1:28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</row>
    <row r="757" spans="1:28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</row>
    <row r="758" spans="1:28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</row>
    <row r="759" spans="1:28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</row>
    <row r="760" spans="1:28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</row>
    <row r="761" spans="1:28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</row>
    <row r="762" spans="1:28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</row>
    <row r="763" spans="1:28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</row>
    <row r="764" spans="1:28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</row>
    <row r="765" spans="1:28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</row>
    <row r="766" spans="1:28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</row>
    <row r="767" spans="1:28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</row>
    <row r="768" spans="1:28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</row>
    <row r="769" spans="1:28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</row>
    <row r="770" spans="1:28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</row>
    <row r="771" spans="1:28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</row>
    <row r="772" spans="1:28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</row>
    <row r="773" spans="1:28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</row>
    <row r="774" spans="1:28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</row>
    <row r="775" spans="1:28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</row>
    <row r="776" spans="1:28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</row>
    <row r="777" spans="1:28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</row>
    <row r="778" spans="1:28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</row>
    <row r="779" spans="1:28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</row>
    <row r="780" spans="1:28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</row>
    <row r="781" spans="1:2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</row>
    <row r="782" spans="1:28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</row>
    <row r="783" spans="1:28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</row>
    <row r="784" spans="1:28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</row>
    <row r="785" spans="1:28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</row>
    <row r="786" spans="1:28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</row>
    <row r="787" spans="1:28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</row>
    <row r="788" spans="1:28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</row>
    <row r="789" spans="1:28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</row>
    <row r="790" spans="1:28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</row>
    <row r="791" spans="1:28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</row>
    <row r="792" spans="1:28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</row>
    <row r="793" spans="1:28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</row>
    <row r="794" spans="1:28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</row>
    <row r="795" spans="1:28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</row>
    <row r="796" spans="1:28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</row>
    <row r="797" spans="1:28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</row>
    <row r="798" spans="1:28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</row>
    <row r="799" spans="1:28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</row>
    <row r="800" spans="1:28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</row>
    <row r="801" spans="1:28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</row>
    <row r="802" spans="1:28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</row>
    <row r="803" spans="1:28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</row>
    <row r="804" spans="1:28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</row>
    <row r="805" spans="1:28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</row>
    <row r="806" spans="1:28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</row>
    <row r="807" spans="1:28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</row>
    <row r="808" spans="1:28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</row>
    <row r="809" spans="1:28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</row>
    <row r="810" spans="1:28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</row>
    <row r="811" spans="1:28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</row>
    <row r="812" spans="1:28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</row>
    <row r="813" spans="1:28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</row>
    <row r="814" spans="1:28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</row>
    <row r="815" spans="1:28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</row>
    <row r="816" spans="1:28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</row>
    <row r="817" spans="1:28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</row>
    <row r="818" spans="1:28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</row>
    <row r="819" spans="1:28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</row>
    <row r="820" spans="1:28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</row>
    <row r="821" spans="1:28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</row>
    <row r="822" spans="1:28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</row>
    <row r="823" spans="1:28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</row>
    <row r="824" spans="1:28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</row>
    <row r="825" spans="1:28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</row>
    <row r="826" spans="1:28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</row>
    <row r="827" spans="1:28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</row>
    <row r="828" spans="1:28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</row>
    <row r="829" spans="1:28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</row>
    <row r="830" spans="1:28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</row>
    <row r="831" spans="1:28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</row>
    <row r="832" spans="1:28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</row>
    <row r="833" spans="1:28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</row>
    <row r="834" spans="1:28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</row>
    <row r="835" spans="1:28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</row>
    <row r="836" spans="1:28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</row>
    <row r="837" spans="1:28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</row>
    <row r="838" spans="1:28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</row>
    <row r="839" spans="1:28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</row>
    <row r="840" spans="1:28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</row>
    <row r="841" spans="1:28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</row>
    <row r="842" spans="1:28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</row>
    <row r="843" spans="1:28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</row>
    <row r="844" spans="1:28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</row>
    <row r="845" spans="1:28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</row>
    <row r="846" spans="1:28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</row>
    <row r="847" spans="1:28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</row>
    <row r="848" spans="1:28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</row>
    <row r="849" spans="1:28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</row>
    <row r="850" spans="1:28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</row>
    <row r="851" spans="1:28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</row>
    <row r="852" spans="1:28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</row>
    <row r="853" spans="1:28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</row>
    <row r="854" spans="1:28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</row>
    <row r="855" spans="1:28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</row>
    <row r="856" spans="1:28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</row>
    <row r="857" spans="1:28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</row>
    <row r="858" spans="1:28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</row>
    <row r="859" spans="1:28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</row>
    <row r="860" spans="1:28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</row>
    <row r="861" spans="1:28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</row>
    <row r="862" spans="1:28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</row>
    <row r="863" spans="1:28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</row>
    <row r="864" spans="1:28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</row>
    <row r="865" spans="1:28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</row>
    <row r="866" spans="1:28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</row>
    <row r="867" spans="1:28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</row>
    <row r="868" spans="1:28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</row>
    <row r="869" spans="1:28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</row>
    <row r="870" spans="1:28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</row>
    <row r="871" spans="1:28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</row>
    <row r="872" spans="1:28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</row>
    <row r="873" spans="1:28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</row>
    <row r="874" spans="1:28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</row>
    <row r="875" spans="1:28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</row>
    <row r="876" spans="1:28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</row>
    <row r="877" spans="1:28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</row>
    <row r="878" spans="1:28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</row>
    <row r="879" spans="1:28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</row>
    <row r="880" spans="1:28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</row>
    <row r="881" spans="1:2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</row>
    <row r="882" spans="1:28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</row>
    <row r="883" spans="1:28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</row>
    <row r="884" spans="1:28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</row>
    <row r="885" spans="1:28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</row>
    <row r="886" spans="1:28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</row>
    <row r="887" spans="1:28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</row>
    <row r="888" spans="1:28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</row>
    <row r="889" spans="1:28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</row>
    <row r="890" spans="1:28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</row>
    <row r="891" spans="1:28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</row>
    <row r="892" spans="1:28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</row>
    <row r="893" spans="1:28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</row>
    <row r="894" spans="1:28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</row>
    <row r="895" spans="1:28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</row>
    <row r="896" spans="1:28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</row>
    <row r="897" spans="1:28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</row>
    <row r="898" spans="1:28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</row>
    <row r="899" spans="1:28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</row>
    <row r="900" spans="1:28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</row>
    <row r="901" spans="1:28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</row>
    <row r="902" spans="1:28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</row>
    <row r="903" spans="1:28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</row>
    <row r="904" spans="1:28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</row>
    <row r="905" spans="1:28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</row>
    <row r="906" spans="1:28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</row>
    <row r="907" spans="1:28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</row>
    <row r="908" spans="1:28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</row>
    <row r="909" spans="1:28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</row>
    <row r="910" spans="1:28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</row>
    <row r="911" spans="1:28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</row>
    <row r="912" spans="1:28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</row>
    <row r="913" spans="1:28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</row>
    <row r="914" spans="1:28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</row>
    <row r="915" spans="1:28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</row>
    <row r="916" spans="1:28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</row>
    <row r="917" spans="1:28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</row>
    <row r="918" spans="1:28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</row>
    <row r="919" spans="1:28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</row>
    <row r="920" spans="1:28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</row>
    <row r="921" spans="1:28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</row>
    <row r="922" spans="1:28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</row>
    <row r="923" spans="1:28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</row>
    <row r="924" spans="1:28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</row>
    <row r="925" spans="1:28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</row>
    <row r="926" spans="1:28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</row>
    <row r="927" spans="1:28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</row>
    <row r="928" spans="1:28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</row>
    <row r="929" spans="1:28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</row>
    <row r="930" spans="1:28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</row>
    <row r="931" spans="1:28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</row>
    <row r="932" spans="1:28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</row>
    <row r="933" spans="1:28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</row>
    <row r="934" spans="1:28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</row>
    <row r="935" spans="1:28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</row>
    <row r="936" spans="1:28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</row>
    <row r="937" spans="1:28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</row>
    <row r="938" spans="1:28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</row>
    <row r="939" spans="1:28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</row>
    <row r="940" spans="1:28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</row>
    <row r="941" spans="1:28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</row>
    <row r="942" spans="1:28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</row>
    <row r="943" spans="1:28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</row>
    <row r="944" spans="1:28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</row>
    <row r="945" spans="1:28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</row>
    <row r="946" spans="1:28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</row>
    <row r="947" spans="1:28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</row>
    <row r="948" spans="1:28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</row>
    <row r="949" spans="1:28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</row>
    <row r="950" spans="1:28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</row>
    <row r="951" spans="1:28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</row>
    <row r="952" spans="1:28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</row>
    <row r="953" spans="1:28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</row>
    <row r="954" spans="1:28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</row>
    <row r="955" spans="1:28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</row>
    <row r="956" spans="1:28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</row>
    <row r="957" spans="1:28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</row>
    <row r="958" spans="1:28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</row>
    <row r="959" spans="1:28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</row>
    <row r="960" spans="1:28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</row>
    <row r="961" spans="1:28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</row>
    <row r="962" spans="1:28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</row>
    <row r="963" spans="1:28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</row>
    <row r="964" spans="1:28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</row>
    <row r="965" spans="1:28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</row>
    <row r="966" spans="1:28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</row>
    <row r="967" spans="1:28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</row>
    <row r="968" spans="1:28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</row>
    <row r="969" spans="1:28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</row>
    <row r="970" spans="1:28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</row>
    <row r="971" spans="1:28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</row>
    <row r="972" spans="1:28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</row>
    <row r="973" spans="1:28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</row>
    <row r="974" spans="1:28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</row>
    <row r="975" spans="1:28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</row>
    <row r="976" spans="1:28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</row>
    <row r="977" spans="1:28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</row>
    <row r="978" spans="1:28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</row>
    <row r="979" spans="1:28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</row>
    <row r="980" spans="1:28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</row>
    <row r="981" spans="1:2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</row>
    <row r="982" spans="1:28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</row>
    <row r="983" spans="1:28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</row>
    <row r="984" spans="1:28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</row>
    <row r="985" spans="1:28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</row>
    <row r="986" spans="1:28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</row>
    <row r="987" spans="1:28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</row>
    <row r="988" spans="1:28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</row>
    <row r="989" spans="1:28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</row>
    <row r="990" spans="1:28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</row>
    <row r="991" spans="1:28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</row>
    <row r="992" spans="1:28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</row>
    <row r="993" spans="1:28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</row>
    <row r="994" spans="1:28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</row>
    <row r="995" spans="1:28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</row>
    <row r="996" spans="1:28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</row>
    <row r="997" spans="1:28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</row>
    <row r="998" spans="1:28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</row>
    <row r="999" spans="1:28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</row>
    <row r="1000" spans="1:28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</row>
    <row r="1001" spans="1:28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</row>
    <row r="1002" spans="1:28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</row>
    <row r="1003" spans="1:28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</row>
    <row r="1004" spans="1:28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</row>
    <row r="1005" spans="1:28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</row>
    <row r="1006" spans="1:28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</row>
    <row r="1007" spans="1:28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</row>
    <row r="1008" spans="1:28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</row>
    <row r="1009" spans="1:28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</row>
    <row r="1010" spans="1:28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</row>
    <row r="1011" spans="1:28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</row>
    <row r="1012" spans="1:28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</row>
    <row r="1013" spans="1:28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</row>
    <row r="1014" spans="1:28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</row>
    <row r="1015" spans="1:28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</row>
    <row r="1016" spans="1:28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</row>
  </sheetData>
  <mergeCells count="1">
    <mergeCell ref="B3:D3"/>
  </mergeCells>
  <phoneticPr fontId="31" type="noConversion"/>
  <conditionalFormatting sqref="B29:B31">
    <cfRule type="containsText" dxfId="23" priority="9" operator="containsText" text="期日超過">
      <formula>NOT(ISERROR(SEARCH("期日超過",B29)))</formula>
    </cfRule>
    <cfRule type="containsText" dxfId="22" priority="10" operator="containsText" text="保留中">
      <formula>NOT(ISERROR(SEARCH("保留中",B29)))</formula>
    </cfRule>
    <cfRule type="containsText" dxfId="21" priority="11" operator="containsText" text="完了">
      <formula>NOT(ISERROR(SEARCH("完了",B29)))</formula>
    </cfRule>
    <cfRule type="containsText" dxfId="20" priority="12" operator="containsText" text="進行中">
      <formula>NOT(ISERROR(SEARCH("進行中",B29)))</formula>
    </cfRule>
    <cfRule type="containsText" dxfId="19" priority="13" operator="containsText" text="未開始">
      <formula>NOT(ISERROR(SEARCH("未開始",B29)))</formula>
    </cfRule>
  </conditionalFormatting>
  <conditionalFormatting sqref="B36:B39">
    <cfRule type="containsText" dxfId="18" priority="14" operator="containsText" text="低">
      <formula>NOT(ISERROR(SEARCH("低",B36)))</formula>
    </cfRule>
    <cfRule type="containsText" dxfId="17" priority="15" operator="containsText" text="中">
      <formula>NOT(ISERROR(SEARCH("中",B36)))</formula>
    </cfRule>
    <cfRule type="containsText" dxfId="16" priority="16" operator="containsText" text="高">
      <formula>NOT(ISERROR(SEARCH("高",B36)))</formula>
    </cfRule>
  </conditionalFormatting>
  <conditionalFormatting sqref="F11:F25">
    <cfRule type="containsText" dxfId="15" priority="1" operator="containsText" text="予定どおり">
      <formula>NOT(ISERROR(SEARCH("予定どおり",F11)))</formula>
    </cfRule>
    <cfRule type="containsText" dxfId="14" priority="5" operator="containsText" text="遅延">
      <formula>NOT(ISERROR(SEARCH("遅延",F11)))</formula>
    </cfRule>
    <cfRule type="containsText" dxfId="13" priority="6" operator="containsText" text="注意が必要">
      <formula>NOT(ISERROR(SEARCH("注意が必要",F11)))</formula>
    </cfRule>
    <cfRule type="containsText" dxfId="12" priority="7" operator="containsText" text="進行中">
      <formula>NOT(ISERROR(SEARCH("進行中",F11)))</formula>
    </cfRule>
    <cfRule type="containsText" dxfId="11" priority="8" operator="containsText" text="未開始">
      <formula>NOT(ISERROR(SEARCH("未開始",F11)))</formula>
    </cfRule>
  </conditionalFormatting>
  <conditionalFormatting sqref="G11:G25">
    <cfRule type="containsText" dxfId="10" priority="2" operator="containsText" text="低">
      <formula>NOT(ISERROR(SEARCH("低",G11)))</formula>
    </cfRule>
    <cfRule type="containsText" dxfId="9" priority="3" operator="containsText" text="中">
      <formula>NOT(ISERROR(SEARCH("中",G11)))</formula>
    </cfRule>
    <cfRule type="containsText" dxfId="8" priority="4" operator="containsText" text="高">
      <formula>NOT(ISERROR(SEARCH("高",G11)))</formula>
    </cfRule>
  </conditionalFormatting>
  <conditionalFormatting sqref="J11:J14 J16">
    <cfRule type="containsText" dxfId="7" priority="17" operator="containsText" text="予定どおり">
      <formula>NOT(ISERROR(SEARCH("予定どおり",J11)))</formula>
    </cfRule>
    <cfRule type="containsText" dxfId="6" priority="21" operator="containsText" text="遅延">
      <formula>NOT(ISERROR(SEARCH("遅延",J11)))</formula>
    </cfRule>
    <cfRule type="containsText" dxfId="5" priority="22" operator="containsText" text="注意が必要">
      <formula>NOT(ISERROR(SEARCH("注意が必要",J11)))</formula>
    </cfRule>
    <cfRule type="containsText" dxfId="4" priority="23" operator="containsText" text="進行中">
      <formula>NOT(ISERROR(SEARCH("進行中",J11)))</formula>
    </cfRule>
    <cfRule type="containsText" dxfId="3" priority="24" operator="containsText" text="未開始">
      <formula>NOT(ISERROR(SEARCH("未開始",J11)))</formula>
    </cfRule>
  </conditionalFormatting>
  <conditionalFormatting sqref="L11:L14">
    <cfRule type="containsText" dxfId="2" priority="18" operator="containsText" text="低">
      <formula>NOT(ISERROR(SEARCH("低",L11)))</formula>
    </cfRule>
    <cfRule type="containsText" dxfId="1" priority="19" operator="containsText" text="中">
      <formula>NOT(ISERROR(SEARCH("中",L11)))</formula>
    </cfRule>
    <cfRule type="containsText" dxfId="0" priority="20" operator="containsText" text="高">
      <formula>NOT(ISERROR(SEARCH("高",L11)))</formula>
    </cfRule>
  </conditionalFormatting>
  <dataValidations count="2">
    <dataValidation type="list" allowBlank="1" showInputMessage="1" showErrorMessage="1" sqref="F11:F25" xr:uid="{9E32CD36-64E9-9943-8C55-09268A6DDE95}">
      <formula1>$J$11:$J$16</formula1>
    </dataValidation>
    <dataValidation type="list" allowBlank="1" showInputMessage="1" showErrorMessage="1" sqref="G11:G25" xr:uid="{E357CB77-E80B-1E43-9C41-FBB09805A716}">
      <formula1>$L$11:$L$14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12" sqref="B12"/>
    </sheetView>
  </sheetViews>
  <sheetFormatPr defaultColWidth="10.875" defaultRowHeight="15"/>
  <cols>
    <col min="1" max="1" width="3.375" style="2" customWidth="1"/>
    <col min="2" max="2" width="99.625" style="2" customWidth="1"/>
    <col min="3" max="16384" width="10.875" style="2"/>
  </cols>
  <sheetData>
    <row r="1" spans="2:2" ht="20.100000000000001" customHeight="1"/>
    <row r="2" spans="2:2" ht="120.75" customHeight="1">
      <c r="B2" s="1" t="s">
        <v>55</v>
      </c>
    </row>
  </sheetData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 か月プロジェクト ロードマップ</vt:lpstr>
      <vt:lpstr>空白 - 3 か月プロジェクト ロードマップ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2023-11-01T11:20:31Z</dcterms:modified>
</cp:coreProperties>
</file>