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mplete-collection-monthly-budget-templates - DE^JES^JFR^JIT^JPT^JJP/"/>
    </mc:Choice>
  </mc:AlternateContent>
  <xr:revisionPtr revIDLastSave="7" documentId="13_ncr:1_{6948D4B4-50F5-46DF-9AF8-BED252AD2221}" xr6:coauthVersionLast="47" xr6:coauthVersionMax="47" xr10:uidLastSave="{BD42225F-5B03-4DD5-AEB6-02FB540F27F0}"/>
  <bookViews>
    <workbookView xWindow="-120" yWindow="-120" windowWidth="20730" windowHeight="11160" tabRatio="500" xr2:uid="{00000000-000D-0000-FFFF-FFFF00000000}"/>
  </bookViews>
  <sheets>
    <sheet name="個人予算" sheetId="1" r:id="rId1"/>
    <sheet name="– 免責条項 –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1" i="1" l="1"/>
  <c r="O22" i="1"/>
  <c r="O23" i="1"/>
  <c r="O24" i="1"/>
  <c r="O25" i="1"/>
  <c r="O26" i="1"/>
  <c r="O27" i="1"/>
  <c r="C29" i="1"/>
  <c r="O33" i="1"/>
  <c r="O34" i="1"/>
  <c r="O35" i="1"/>
  <c r="O36" i="1"/>
  <c r="O37" i="1"/>
  <c r="O38" i="1"/>
  <c r="C40" i="1"/>
  <c r="O44" i="1"/>
  <c r="O45" i="1"/>
  <c r="O46" i="1"/>
  <c r="O47" i="1"/>
  <c r="O48" i="1"/>
  <c r="O49" i="1"/>
  <c r="O50" i="1"/>
  <c r="O51" i="1"/>
  <c r="O52" i="1"/>
  <c r="O53" i="1"/>
  <c r="O54" i="1"/>
  <c r="O55" i="1"/>
  <c r="C56" i="1"/>
  <c r="D56" i="1"/>
  <c r="E56" i="1"/>
  <c r="F56" i="1"/>
  <c r="G56" i="1"/>
  <c r="H56" i="1"/>
  <c r="I56" i="1"/>
  <c r="J56" i="1"/>
  <c r="K56" i="1"/>
  <c r="L56" i="1"/>
  <c r="M56" i="1"/>
  <c r="N56" i="1"/>
  <c r="O58" i="1"/>
  <c r="O59" i="1"/>
  <c r="O60" i="1"/>
  <c r="O61" i="1"/>
  <c r="O62" i="1"/>
  <c r="O63" i="1"/>
  <c r="C64" i="1"/>
  <c r="D64" i="1"/>
  <c r="E64" i="1"/>
  <c r="F64" i="1"/>
  <c r="G64" i="1"/>
  <c r="H64" i="1"/>
  <c r="I64" i="1"/>
  <c r="J64" i="1"/>
  <c r="K64" i="1"/>
  <c r="L64" i="1"/>
  <c r="M64" i="1"/>
  <c r="N64" i="1"/>
  <c r="O66" i="1"/>
  <c r="O67" i="1"/>
  <c r="O68" i="1"/>
  <c r="O69" i="1"/>
  <c r="O70" i="1"/>
  <c r="O71" i="1"/>
  <c r="O72" i="1"/>
  <c r="C73" i="1"/>
  <c r="D73" i="1"/>
  <c r="E73" i="1"/>
  <c r="F73" i="1"/>
  <c r="F95" i="1"/>
  <c r="F87" i="1"/>
  <c r="F97" i="1"/>
  <c r="G73" i="1"/>
  <c r="H73" i="1"/>
  <c r="I73" i="1"/>
  <c r="J73" i="1"/>
  <c r="J95" i="1"/>
  <c r="J87" i="1"/>
  <c r="J97" i="1"/>
  <c r="K73" i="1"/>
  <c r="L73" i="1"/>
  <c r="M73" i="1"/>
  <c r="N73" i="1"/>
  <c r="N95" i="1"/>
  <c r="N87" i="1"/>
  <c r="N97" i="1"/>
  <c r="O75" i="1"/>
  <c r="O76" i="1"/>
  <c r="O77" i="1"/>
  <c r="O78" i="1"/>
  <c r="C79" i="1"/>
  <c r="O81" i="1"/>
  <c r="O82" i="1"/>
  <c r="O83" i="1"/>
  <c r="O84" i="1"/>
  <c r="O85" i="1"/>
  <c r="O86" i="1"/>
  <c r="C87" i="1"/>
  <c r="C95" i="1"/>
  <c r="C97" i="1"/>
  <c r="D87" i="1"/>
  <c r="E87" i="1"/>
  <c r="G87" i="1"/>
  <c r="G95" i="1"/>
  <c r="G97" i="1"/>
  <c r="H87" i="1"/>
  <c r="I87" i="1"/>
  <c r="K87" i="1"/>
  <c r="K95" i="1"/>
  <c r="K97" i="1"/>
  <c r="L87" i="1"/>
  <c r="M87" i="1"/>
  <c r="O89" i="1"/>
  <c r="O90" i="1"/>
  <c r="O91" i="1"/>
  <c r="O92" i="1"/>
  <c r="O93" i="1"/>
  <c r="O94" i="1"/>
  <c r="D95" i="1"/>
  <c r="E95" i="1"/>
  <c r="E97" i="1"/>
  <c r="H95" i="1"/>
  <c r="I95" i="1"/>
  <c r="I97" i="1"/>
  <c r="L95" i="1"/>
  <c r="L97" i="1"/>
  <c r="M95" i="1"/>
  <c r="M97" i="1"/>
  <c r="H97" i="1"/>
  <c r="D97" i="1"/>
  <c r="H6" i="1"/>
  <c r="H5" i="1"/>
  <c r="H4" i="1"/>
  <c r="H8" i="1"/>
</calcChain>
</file>

<file path=xl/sharedStrings.xml><?xml version="1.0" encoding="utf-8"?>
<sst xmlns="http://schemas.openxmlformats.org/spreadsheetml/2006/main" count="86" uniqueCount="82">
  <si>
    <r>
      <rPr>
        <sz val="10"/>
        <color theme="1"/>
        <rFont val="MS PGothic"/>
        <family val="2"/>
        <charset val="128"/>
      </rPr>
      <t>サマリー</t>
    </r>
  </si>
  <si>
    <r>
      <rPr>
        <b/>
        <sz val="10"/>
        <color theme="0"/>
        <rFont val="MS PGothic"/>
        <family val="2"/>
        <charset val="128"/>
      </rPr>
      <t>収入</t>
    </r>
  </si>
  <si>
    <r>
      <rPr>
        <b/>
        <sz val="10"/>
        <color theme="0"/>
        <rFont val="MS PGothic"/>
        <family val="2"/>
        <charset val="128"/>
      </rPr>
      <t>貯蓄目標</t>
    </r>
  </si>
  <si>
    <r>
      <rPr>
        <b/>
        <sz val="10"/>
        <color theme="0"/>
        <rFont val="MS PGothic"/>
        <family val="2"/>
        <charset val="128"/>
      </rPr>
      <t>出費</t>
    </r>
  </si>
  <si>
    <r>
      <rPr>
        <b/>
        <sz val="10"/>
        <color theme="0"/>
        <rFont val="MS PGothic"/>
        <family val="2"/>
        <charset val="128"/>
      </rPr>
      <t>貯蓄できる可能性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</si>
  <si>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</si>
  <si>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</si>
  <si>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</si>
  <si>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</si>
  <si>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</si>
  <si>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</si>
  <si>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</si>
  <si>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</si>
  <si>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</si>
  <si>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</si>
  <si>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</si>
  <si>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rPr>
        <sz val="10"/>
        <color theme="1"/>
        <rFont val="MS PGothic"/>
        <family val="2"/>
        <charset val="128"/>
      </rPr>
      <t>給与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賃金</t>
    </r>
  </si>
  <si>
    <r>
      <rPr>
        <sz val="10"/>
        <color theme="1"/>
        <rFont val="MS PGothic"/>
        <family val="2"/>
        <charset val="128"/>
      </rPr>
      <t>利子所得</t>
    </r>
  </si>
  <si>
    <r>
      <rPr>
        <sz val="10"/>
        <color theme="1"/>
        <rFont val="MS PGothic"/>
        <family val="2"/>
        <charset val="128"/>
      </rPr>
      <t>配当金</t>
    </r>
  </si>
  <si>
    <r>
      <rPr>
        <sz val="10"/>
        <color theme="1"/>
        <rFont val="MS PGothic"/>
        <family val="2"/>
        <charset val="128"/>
      </rPr>
      <t>返金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払い戻し</t>
    </r>
  </si>
  <si>
    <r>
      <rPr>
        <sz val="10"/>
        <color theme="1"/>
        <rFont val="MS PGothic"/>
        <family val="2"/>
        <charset val="128"/>
      </rPr>
      <t>ビジネス</t>
    </r>
  </si>
  <si>
    <r>
      <rPr>
        <sz val="10"/>
        <color theme="1"/>
        <rFont val="MS PGothic"/>
        <family val="2"/>
        <charset val="128"/>
      </rPr>
      <t>年金</t>
    </r>
  </si>
  <si>
    <r>
      <rPr>
        <sz val="10"/>
        <color theme="1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</si>
  <si>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</si>
  <si>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color theme="0"/>
        <rFont val="MS PGothic"/>
        <family val="2"/>
        <charset val="128"/>
      </rPr>
      <t>貯蓄</t>
    </r>
  </si>
  <si>
    <r>
      <rPr>
        <sz val="10"/>
        <color theme="1"/>
        <rFont val="MS PGothic"/>
        <family val="2"/>
        <charset val="128"/>
      </rPr>
      <t>臨時資金</t>
    </r>
  </si>
  <si>
    <r>
      <rPr>
        <sz val="10"/>
        <color theme="1"/>
        <rFont val="MS PGothic"/>
        <family val="2"/>
        <charset val="128"/>
      </rPr>
      <t>貯蓄からの振替</t>
    </r>
  </si>
  <si>
    <r>
      <rPr>
        <sz val="10"/>
        <color theme="1"/>
        <rFont val="MS PGothic"/>
        <family val="2"/>
        <charset val="128"/>
      </rPr>
      <t>退職</t>
    </r>
    <r>
      <rPr>
        <sz val="10"/>
        <color theme="1"/>
        <rFont val="Century Gothic"/>
        <family val="2"/>
      </rPr>
      <t xml:space="preserve"> (401K</t>
    </r>
    <r>
      <rPr>
        <sz val="10"/>
        <color theme="1"/>
        <rFont val="MS PGothic"/>
        <family val="2"/>
        <charset val="128"/>
      </rPr>
      <t>、</t>
    </r>
    <r>
      <rPr>
        <sz val="10"/>
        <color theme="1"/>
        <rFont val="Century Gothic"/>
        <family val="2"/>
      </rPr>
      <t>IRA)</t>
    </r>
  </si>
  <si>
    <r>
      <rPr>
        <sz val="10"/>
        <color theme="1"/>
        <rFont val="MS PGothic"/>
        <family val="2"/>
        <charset val="128"/>
      </rPr>
      <t>投資</t>
    </r>
  </si>
  <si>
    <r>
      <rPr>
        <sz val="10"/>
        <color theme="1"/>
        <rFont val="MS PGothic"/>
        <family val="2"/>
        <charset val="128"/>
      </rPr>
      <t>教育</t>
    </r>
  </si>
  <si>
    <r>
      <rPr>
        <b/>
        <sz val="10"/>
        <color theme="1"/>
        <rFont val="MS PGothic"/>
        <family val="2"/>
        <charset val="128"/>
      </rPr>
      <t>自宅</t>
    </r>
  </si>
  <si>
    <r>
      <rPr>
        <sz val="10"/>
        <color theme="1"/>
        <rFont val="MS PGothic"/>
        <family val="2"/>
        <charset val="128"/>
      </rPr>
      <t>住宅ローン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賃貸</t>
    </r>
  </si>
  <si>
    <r>
      <rPr>
        <sz val="10"/>
        <color theme="1"/>
        <rFont val="MS PGothic"/>
        <family val="2"/>
        <charset val="128"/>
      </rPr>
      <t>電気</t>
    </r>
  </si>
  <si>
    <r>
      <rPr>
        <sz val="10"/>
        <color theme="1"/>
        <rFont val="MS PGothic"/>
        <family val="2"/>
        <charset val="128"/>
      </rPr>
      <t>ガス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オイル</t>
    </r>
  </si>
  <si>
    <r>
      <rPr>
        <sz val="10"/>
        <color theme="1"/>
        <rFont val="MS PGothic"/>
        <family val="2"/>
        <charset val="128"/>
      </rPr>
      <t>上下水道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ごみ</t>
    </r>
  </si>
  <si>
    <r>
      <rPr>
        <sz val="10"/>
        <color theme="1"/>
        <rFont val="MS PGothic"/>
        <family val="2"/>
        <charset val="128"/>
      </rPr>
      <t>電話料金</t>
    </r>
  </si>
  <si>
    <r>
      <rPr>
        <sz val="10"/>
        <color theme="1"/>
        <rFont val="MS PGothic"/>
        <family val="2"/>
        <charset val="128"/>
      </rPr>
      <t>ケーブル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衛星</t>
    </r>
  </si>
  <si>
    <r>
      <rPr>
        <sz val="10"/>
        <color theme="1"/>
        <rFont val="MS PGothic"/>
        <family val="2"/>
        <charset val="128"/>
      </rPr>
      <t>インターネット</t>
    </r>
  </si>
  <si>
    <r>
      <rPr>
        <sz val="10"/>
        <color theme="1"/>
        <rFont val="MS PGothic"/>
        <family val="2"/>
        <charset val="128"/>
      </rPr>
      <t>家具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電化製品</t>
    </r>
  </si>
  <si>
    <r>
      <rPr>
        <sz val="10"/>
        <color theme="1"/>
        <rFont val="MS PGothic"/>
        <family val="2"/>
        <charset val="128"/>
      </rPr>
      <t>芝生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庭</t>
    </r>
  </si>
  <si>
    <r>
      <rPr>
        <sz val="10"/>
        <color theme="1"/>
        <rFont val="MS PGothic"/>
        <family val="2"/>
        <charset val="128"/>
      </rPr>
      <t>メンテナンス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改善</t>
    </r>
  </si>
  <si>
    <r>
      <rPr>
        <b/>
        <sz val="10"/>
        <color theme="1"/>
        <rFont val="MS PGothic"/>
        <family val="2"/>
        <charset val="128"/>
      </rPr>
      <t>交通費</t>
    </r>
  </si>
  <si>
    <r>
      <rPr>
        <sz val="10"/>
        <color theme="1"/>
        <rFont val="MS PGothic"/>
        <family val="2"/>
        <charset val="128"/>
      </rPr>
      <t>車の支払い</t>
    </r>
  </si>
  <si>
    <r>
      <rPr>
        <sz val="10"/>
        <color theme="1"/>
        <rFont val="MS PGothic"/>
        <family val="2"/>
        <charset val="128"/>
      </rPr>
      <t>自動車保険</t>
    </r>
  </si>
  <si>
    <r>
      <rPr>
        <sz val="10"/>
        <color theme="1"/>
        <rFont val="MS PGothic"/>
        <family val="2"/>
        <charset val="128"/>
      </rPr>
      <t>燃料</t>
    </r>
  </si>
  <si>
    <r>
      <rPr>
        <sz val="10"/>
        <color theme="1"/>
        <rFont val="MS PGothic"/>
        <family val="2"/>
        <charset val="128"/>
      </rPr>
      <t>公共交通機関</t>
    </r>
  </si>
  <si>
    <r>
      <rPr>
        <sz val="10"/>
        <color theme="1"/>
        <rFont val="MS PGothic"/>
        <family val="2"/>
        <charset val="128"/>
      </rPr>
      <t>修理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メンテナンス</t>
    </r>
  </si>
  <si>
    <r>
      <rPr>
        <sz val="10"/>
        <color theme="1"/>
        <rFont val="MS PGothic"/>
        <family val="2"/>
        <charset val="128"/>
      </rPr>
      <t>登録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ライセンス</t>
    </r>
  </si>
  <si>
    <r>
      <rPr>
        <b/>
        <sz val="10"/>
        <color theme="1"/>
        <rFont val="MS PGothic"/>
        <family val="2"/>
        <charset val="128"/>
      </rPr>
      <t>日常生活</t>
    </r>
  </si>
  <si>
    <r>
      <rPr>
        <sz val="10"/>
        <color theme="1"/>
        <rFont val="MS PGothic"/>
        <family val="2"/>
        <charset val="128"/>
      </rPr>
      <t>食料品</t>
    </r>
  </si>
  <si>
    <r>
      <rPr>
        <sz val="10"/>
        <color theme="1"/>
        <rFont val="MS PGothic"/>
        <family val="2"/>
        <charset val="128"/>
      </rPr>
      <t>育児</t>
    </r>
  </si>
  <si>
    <r>
      <rPr>
        <sz val="10"/>
        <color theme="1"/>
        <rFont val="MS PGothic"/>
        <family val="2"/>
        <charset val="128"/>
      </rPr>
      <t>外食</t>
    </r>
  </si>
  <si>
    <r>
      <rPr>
        <sz val="10"/>
        <color theme="1"/>
        <rFont val="MS PGothic"/>
        <family val="2"/>
        <charset val="128"/>
      </rPr>
      <t>衣料品</t>
    </r>
  </si>
  <si>
    <r>
      <rPr>
        <sz val="10"/>
        <color theme="1"/>
        <rFont val="MS PGothic"/>
        <family val="2"/>
        <charset val="128"/>
      </rPr>
      <t>清掃</t>
    </r>
  </si>
  <si>
    <r>
      <rPr>
        <sz val="10"/>
        <color theme="1"/>
        <rFont val="MS PGothic"/>
        <family val="2"/>
        <charset val="128"/>
      </rPr>
      <t>サロン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理容室</t>
    </r>
  </si>
  <si>
    <r>
      <rPr>
        <sz val="10"/>
        <color theme="1"/>
        <rFont val="MS PGothic"/>
        <family val="2"/>
        <charset val="128"/>
      </rPr>
      <t>ペット用品</t>
    </r>
  </si>
  <si>
    <r>
      <rPr>
        <b/>
        <sz val="10"/>
        <color theme="1"/>
        <rFont val="MS PGothic"/>
        <family val="2"/>
        <charset val="128"/>
      </rPr>
      <t>エンターテイメント</t>
    </r>
  </si>
  <si>
    <r>
      <rPr>
        <sz val="10"/>
        <color theme="1"/>
        <rFont val="MS PGothic"/>
        <family val="2"/>
        <charset val="128"/>
      </rPr>
      <t>ビデオ</t>
    </r>
    <r>
      <rPr>
        <sz val="10"/>
        <color theme="1"/>
        <rFont val="Century Gothic"/>
        <family val="2"/>
      </rPr>
      <t>/DVD/</t>
    </r>
    <r>
      <rPr>
        <sz val="10"/>
        <color theme="1"/>
        <rFont val="MS PGothic"/>
        <family val="2"/>
        <charset val="128"/>
      </rPr>
      <t>映画</t>
    </r>
  </si>
  <si>
    <r>
      <rPr>
        <sz val="10"/>
        <color theme="1"/>
        <rFont val="MS PGothic"/>
        <family val="2"/>
        <charset val="128"/>
      </rPr>
      <t>コンサート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演劇</t>
    </r>
  </si>
  <si>
    <r>
      <rPr>
        <sz val="10"/>
        <color theme="1"/>
        <rFont val="MS PGothic"/>
        <family val="2"/>
        <charset val="128"/>
      </rPr>
      <t>スポーツ</t>
    </r>
  </si>
  <si>
    <r>
      <rPr>
        <sz val="10"/>
        <color theme="1"/>
        <rFont val="MS PGothic"/>
        <family val="2"/>
        <charset val="128"/>
      </rPr>
      <t>屋外レクリエーション</t>
    </r>
  </si>
  <si>
    <r>
      <rPr>
        <b/>
        <sz val="10"/>
        <color theme="1"/>
        <rFont val="MS PGothic"/>
        <family val="2"/>
        <charset val="128"/>
      </rPr>
      <t>健康</t>
    </r>
  </si>
  <si>
    <r>
      <rPr>
        <sz val="10"/>
        <color theme="1"/>
        <rFont val="MS PGothic"/>
        <family val="2"/>
        <charset val="128"/>
      </rPr>
      <t>医療保険</t>
    </r>
  </si>
  <si>
    <r>
      <rPr>
        <sz val="10"/>
        <color theme="1"/>
        <rFont val="MS PGothic"/>
        <family val="2"/>
        <charset val="128"/>
      </rPr>
      <t>ジム会員費</t>
    </r>
  </si>
  <si>
    <r>
      <rPr>
        <sz val="10"/>
        <color theme="1"/>
        <rFont val="MS PGothic"/>
        <family val="2"/>
        <charset val="128"/>
      </rPr>
      <t>医師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歯科医師の受診</t>
    </r>
  </si>
  <si>
    <r>
      <rPr>
        <sz val="10"/>
        <color theme="1"/>
        <rFont val="MS PGothic"/>
        <family val="2"/>
        <charset val="128"/>
      </rPr>
      <t>薬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処方箋</t>
    </r>
  </si>
  <si>
    <r>
      <rPr>
        <sz val="10"/>
        <color theme="1"/>
        <rFont val="MS PGothic"/>
        <family val="2"/>
        <charset val="128"/>
      </rPr>
      <t>獣医</t>
    </r>
  </si>
  <si>
    <r>
      <rPr>
        <sz val="10"/>
        <color theme="1"/>
        <rFont val="MS PGothic"/>
        <family val="2"/>
        <charset val="128"/>
      </rPr>
      <t>生命保険</t>
    </r>
  </si>
  <si>
    <r>
      <rPr>
        <b/>
        <sz val="10"/>
        <color theme="1"/>
        <rFont val="MS PGothic"/>
        <family val="2"/>
        <charset val="128"/>
      </rPr>
      <t>休暇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休日</t>
    </r>
  </si>
  <si>
    <r>
      <rPr>
        <sz val="10"/>
        <color theme="1"/>
        <rFont val="MS PGothic"/>
        <family val="2"/>
        <charset val="128"/>
      </rPr>
      <t>航空運賃</t>
    </r>
  </si>
  <si>
    <r>
      <rPr>
        <sz val="10"/>
        <color theme="1"/>
        <rFont val="MS PGothic"/>
        <family val="2"/>
        <charset val="128"/>
      </rPr>
      <t>宿泊施設</t>
    </r>
  </si>
  <si>
    <r>
      <rPr>
        <sz val="10"/>
        <color theme="1"/>
        <rFont val="MS PGothic"/>
        <family val="2"/>
        <charset val="128"/>
      </rPr>
      <t>食品</t>
    </r>
  </si>
  <si>
    <r>
      <rPr>
        <sz val="10"/>
        <color theme="1"/>
        <rFont val="MS PGothic"/>
        <family val="2"/>
        <charset val="128"/>
      </rPr>
      <t>土産</t>
    </r>
  </si>
  <si>
    <r>
      <rPr>
        <sz val="10"/>
        <color theme="1"/>
        <rFont val="MS PGothic"/>
        <family val="2"/>
        <charset val="128"/>
      </rPr>
      <t>ペットの搭乗</t>
    </r>
  </si>
  <si>
    <r>
      <rPr>
        <sz val="10"/>
        <color theme="1"/>
        <rFont val="MS PGothic"/>
        <family val="2"/>
        <charset val="128"/>
      </rPr>
      <t>レンタカー</t>
    </r>
  </si>
  <si>
    <r>
      <rPr>
        <b/>
        <sz val="10"/>
        <color theme="0"/>
        <rFont val="MS PGothic"/>
        <family val="2"/>
        <charset val="128"/>
      </rPr>
      <t>合計</t>
    </r>
  </si>
  <si>
    <t>収入</t>
    <phoneticPr fontId="12" type="noConversion"/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</si>
  <si>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  <phoneticPr fontId="12" type="noConversion"/>
  </si>
  <si>
    <r>
      <rPr>
        <sz val="10"/>
        <color theme="1"/>
        <rFont val="MS PGothic"/>
        <family val="2"/>
        <charset val="128"/>
      </rPr>
      <t>住宅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賃貸保険</t>
    </r>
    <phoneticPr fontId="12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</si>
  <si>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2" type="noConversion"/>
  </si>
  <si>
    <t>個人予算テンプレート</t>
    <phoneticPr fontId="1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</si>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</sst>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0"/>
      <color theme="0" tint="-0.499984740745262"/>
      <name val="Century Gothic"/>
      <family val="2"/>
    </font>
    <font>
      <b/>
      <sz val="10"/>
      <color theme="3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  <charset val="128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/>
        <bgColor rgb="FF000000"/>
      </patternFill>
    </fill>
  </fills>
  <borders count="12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4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4" fillId="3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 indent="1"/>
    </xf>
    <xf numFmtId="0" fontId="5" fillId="0" borderId="0" xfId="39"/>
    <xf numFmtId="0" fontId="6" fillId="0" borderId="11" xfId="39" applyFont="1" applyBorder="1" applyAlignment="1">
      <alignment horizontal="left" vertical="center" wrapText="1" indent="2"/>
    </xf>
    <xf numFmtId="0" fontId="7" fillId="3" borderId="0" xfId="0" applyFont="1" applyFill="1" applyAlignment="1">
      <alignment vertical="center"/>
    </xf>
    <xf numFmtId="0" fontId="9" fillId="2" borderId="2" xfId="0" applyFont="1" applyFill="1" applyBorder="1" applyAlignment="1">
      <alignment horizontal="left" vertical="center" wrapText="1" indent="1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horizontal="left" wrapText="1"/>
    </xf>
    <xf numFmtId="0" fontId="15" fillId="3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5" fillId="3" borderId="0" xfId="0" applyFont="1" applyFill="1" applyAlignment="1">
      <alignment horizontal="center" vertical="center" wrapText="1"/>
    </xf>
    <xf numFmtId="44" fontId="15" fillId="3" borderId="2" xfId="0" applyNumberFormat="1" applyFont="1" applyFill="1" applyBorder="1" applyAlignment="1">
      <alignment horizontal="center" wrapText="1"/>
    </xf>
    <xf numFmtId="0" fontId="16" fillId="9" borderId="2" xfId="0" applyFont="1" applyFill="1" applyBorder="1" applyAlignment="1">
      <alignment horizontal="left" vertical="center" wrapText="1" indent="1"/>
    </xf>
    <xf numFmtId="44" fontId="15" fillId="3" borderId="0" xfId="0" applyNumberFormat="1" applyFont="1" applyFill="1" applyAlignment="1">
      <alignment horizontal="center" wrapText="1"/>
    </xf>
    <xf numFmtId="0" fontId="16" fillId="8" borderId="2" xfId="0" applyFont="1" applyFill="1" applyBorder="1" applyAlignment="1">
      <alignment horizontal="left" vertical="center" wrapText="1" indent="1"/>
    </xf>
    <xf numFmtId="0" fontId="16" fillId="6" borderId="2" xfId="0" applyFont="1" applyFill="1" applyBorder="1" applyAlignment="1">
      <alignment horizontal="left" vertical="top" wrapText="1"/>
    </xf>
    <xf numFmtId="44" fontId="16" fillId="6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 indent="1"/>
    </xf>
    <xf numFmtId="0" fontId="16" fillId="6" borderId="6" xfId="0" applyFont="1" applyFill="1" applyBorder="1" applyAlignment="1">
      <alignment horizontal="left" vertical="center" wrapText="1" indent="1"/>
    </xf>
    <xf numFmtId="0" fontId="16" fillId="6" borderId="7" xfId="0" applyFont="1" applyFill="1" applyBorder="1" applyAlignment="1">
      <alignment horizontal="left" vertical="center" wrapText="1" indent="1"/>
    </xf>
    <xf numFmtId="0" fontId="16" fillId="6" borderId="8" xfId="0" applyFont="1" applyFill="1" applyBorder="1" applyAlignment="1">
      <alignment horizontal="left" vertical="center" wrapText="1" indent="1"/>
    </xf>
    <xf numFmtId="0" fontId="16" fillId="2" borderId="3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left" vertical="center" wrapText="1" indent="1"/>
    </xf>
    <xf numFmtId="0" fontId="16" fillId="2" borderId="5" xfId="0" applyFont="1" applyFill="1" applyBorder="1" applyAlignment="1">
      <alignment horizontal="left" vertical="center" wrapText="1" indent="1"/>
    </xf>
    <xf numFmtId="0" fontId="15" fillId="5" borderId="9" xfId="0" applyFont="1" applyFill="1" applyBorder="1" applyAlignment="1">
      <alignment horizontal="left" vertical="center" wrapText="1" indent="1"/>
    </xf>
    <xf numFmtId="0" fontId="15" fillId="5" borderId="0" xfId="0" applyFont="1" applyFill="1" applyAlignment="1">
      <alignment horizontal="left" vertical="center" wrapText="1" indent="1"/>
    </xf>
    <xf numFmtId="0" fontId="15" fillId="5" borderId="10" xfId="0" applyFont="1" applyFill="1" applyBorder="1" applyAlignment="1">
      <alignment horizontal="left" vertical="center" wrapText="1" indent="1"/>
    </xf>
    <xf numFmtId="44" fontId="15" fillId="3" borderId="1" xfId="1" applyFont="1" applyFill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left" vertical="center" wrapText="1" indent="1"/>
    </xf>
    <xf numFmtId="44" fontId="15" fillId="5" borderId="10" xfId="0" applyNumberFormat="1" applyFont="1" applyFill="1" applyBorder="1" applyAlignment="1">
      <alignment horizontal="left" vertical="center" wrapText="1" indent="1"/>
    </xf>
    <xf numFmtId="0" fontId="17" fillId="4" borderId="3" xfId="0" applyFont="1" applyFill="1" applyBorder="1" applyAlignment="1">
      <alignment horizontal="left" vertical="center" wrapText="1" indent="1"/>
    </xf>
    <xf numFmtId="44" fontId="17" fillId="4" borderId="4" xfId="1" applyFont="1" applyFill="1" applyBorder="1" applyAlignment="1">
      <alignment horizontal="left" vertical="center" wrapText="1" indent="1"/>
    </xf>
    <xf numFmtId="0" fontId="17" fillId="4" borderId="4" xfId="0" applyFont="1" applyFill="1" applyBorder="1" applyAlignment="1">
      <alignment horizontal="left" vertical="center" wrapText="1" indent="1"/>
    </xf>
    <xf numFmtId="0" fontId="17" fillId="4" borderId="5" xfId="0" applyFont="1" applyFill="1" applyBorder="1" applyAlignment="1">
      <alignment horizontal="left" vertical="center" wrapText="1" indent="1"/>
    </xf>
    <xf numFmtId="0" fontId="16" fillId="9" borderId="3" xfId="0" applyFont="1" applyFill="1" applyBorder="1" applyAlignment="1">
      <alignment horizontal="left" vertical="center" wrapText="1" indent="1"/>
    </xf>
    <xf numFmtId="0" fontId="16" fillId="9" borderId="4" xfId="0" applyFont="1" applyFill="1" applyBorder="1" applyAlignment="1">
      <alignment horizontal="left" vertical="center" wrapText="1" indent="1"/>
    </xf>
    <xf numFmtId="0" fontId="16" fillId="9" borderId="5" xfId="0" applyFont="1" applyFill="1" applyBorder="1" applyAlignment="1">
      <alignment horizontal="left" vertical="center" wrapText="1" indent="1"/>
    </xf>
    <xf numFmtId="0" fontId="16" fillId="8" borderId="3" xfId="0" applyFont="1" applyFill="1" applyBorder="1" applyAlignment="1">
      <alignment horizontal="left" vertical="center" wrapText="1" indent="1"/>
    </xf>
    <xf numFmtId="0" fontId="18" fillId="8" borderId="4" xfId="0" applyFont="1" applyFill="1" applyBorder="1" applyAlignment="1">
      <alignment horizontal="left" vertical="center" wrapText="1" indent="1"/>
    </xf>
    <xf numFmtId="0" fontId="18" fillId="8" borderId="5" xfId="0" applyFont="1" applyFill="1" applyBorder="1" applyAlignment="1">
      <alignment horizontal="left" vertical="center" wrapText="1" indent="1"/>
    </xf>
    <xf numFmtId="0" fontId="17" fillId="5" borderId="9" xfId="0" applyFont="1" applyFill="1" applyBorder="1" applyAlignment="1">
      <alignment horizontal="left" vertical="center" wrapText="1" indent="1"/>
    </xf>
    <xf numFmtId="44" fontId="19" fillId="11" borderId="0" xfId="0" applyNumberFormat="1" applyFont="1" applyFill="1" applyAlignment="1">
      <alignment horizontal="left" vertical="center" wrapText="1" indent="1"/>
    </xf>
    <xf numFmtId="44" fontId="17" fillId="4" borderId="0" xfId="0" applyNumberFormat="1" applyFont="1" applyFill="1" applyAlignment="1">
      <alignment horizontal="left" vertical="center" wrapText="1" indent="1"/>
    </xf>
    <xf numFmtId="0" fontId="20" fillId="10" borderId="0" xfId="0" applyFont="1" applyFill="1" applyAlignment="1">
      <alignment horizontal="left" vertical="center" wrapText="1" indent="1"/>
    </xf>
    <xf numFmtId="0" fontId="17" fillId="4" borderId="0" xfId="0" applyFont="1" applyFill="1" applyAlignment="1">
      <alignment horizontal="left" vertical="center" wrapText="1" indent="1"/>
    </xf>
    <xf numFmtId="44" fontId="17" fillId="4" borderId="0" xfId="1" applyFont="1" applyFill="1" applyBorder="1" applyAlignment="1">
      <alignment horizontal="left" vertical="center" wrapText="1" indent="1"/>
    </xf>
    <xf numFmtId="44" fontId="15" fillId="5" borderId="0" xfId="1" applyFont="1" applyFill="1" applyBorder="1" applyAlignment="1">
      <alignment horizontal="left" vertical="center" wrapText="1" indent="1"/>
    </xf>
    <xf numFmtId="0" fontId="16" fillId="6" borderId="3" xfId="0" applyFont="1" applyFill="1" applyBorder="1" applyAlignment="1">
      <alignment horizontal="left" vertical="center" wrapText="1" indent="1"/>
    </xf>
    <xf numFmtId="44" fontId="16" fillId="6" borderId="4" xfId="1" applyFont="1" applyFill="1" applyBorder="1" applyAlignment="1">
      <alignment horizontal="left" vertical="center" wrapText="1" indent="1"/>
    </xf>
    <xf numFmtId="0" fontId="16" fillId="6" borderId="5" xfId="0" applyFont="1" applyFill="1" applyBorder="1" applyAlignment="1">
      <alignment horizontal="left" vertical="center" wrapText="1" indent="1"/>
    </xf>
    <xf numFmtId="0" fontId="21" fillId="0" borderId="0" xfId="0" applyFont="1"/>
    <xf numFmtId="0" fontId="22" fillId="5" borderId="9" xfId="0" applyFont="1" applyFill="1" applyBorder="1" applyAlignment="1">
      <alignment horizontal="left" vertical="center" wrapText="1" indent="1"/>
    </xf>
    <xf numFmtId="0" fontId="2" fillId="0" borderId="0" xfId="40" applyAlignment="1"/>
    <xf numFmtId="0" fontId="23" fillId="7" borderId="0" xfId="40" applyFont="1" applyFill="1" applyAlignment="1">
      <alignment horizontal="center" vertical="center"/>
    </xf>
  </cellXfs>
  <cellStyles count="4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40" builtinId="8"/>
    <cellStyle name="Normal" xfId="0" builtinId="0"/>
    <cellStyle name="Normal 2" xfId="39" xr:uid="{00000000-0005-0000-0000-00002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00-9341-AB79-39B979360B50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B08-EB42-BB62-7077200DFDF8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00-9341-AB79-39B979360B50}"/>
              </c:ext>
            </c:extLst>
          </c:dPt>
          <c:dLbls>
            <c:dLbl>
              <c:idx val="1"/>
              <c:layout>
                <c:manualLayout>
                  <c:x val="-1.8487537529701978E-3"/>
                  <c:y val="1.470576813746344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貯蓄</a:t>
                    </a:r>
                    <a:r>
                      <a:rPr lang="ja-JP" altLang="en-US" baseline="0"/>
                      <a:t>目標</a:t>
                    </a:r>
                    <a:br>
                      <a:rPr lang="ja-JP" altLang="en-US" baseline="0"/>
                    </a:br>
                    <a:fld id="{BD7D5788-A644-CC45-841E-5E90B78509D8}" type="PERCENTAGE">
                      <a:rPr lang="en-US" altLang="zh-CN" baseline="0"/>
                      <a:pPr/>
                      <a:t>[PERCENTAGE]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B08-EB42-BB62-7077200DFDF8}"/>
                </c:ext>
              </c:extLst>
            </c:dLbl>
            <c:dLbl>
              <c:idx val="2"/>
              <c:layout>
                <c:manualLayout>
                  <c:x val="9.0497737556560678E-3"/>
                  <c:y val="-4.4934121440070564E-17"/>
                </c:manualLayout>
              </c:layout>
              <c:tx>
                <c:rich>
                  <a:bodyPr/>
                  <a:lstStyle/>
                  <a:p>
                    <a:fld id="{69B2CB82-2AB9-4EAC-AC02-58ACD1790D65}" type="CATEGORYNAME">
                      <a:rPr lang="zh-CN" altLang="en-US" sz="900">
                        <a:solidFill>
                          <a:schemeClr val="bg1"/>
                        </a:solidFill>
                      </a:rPr>
                      <a:pPr/>
                      <a:t>[CATEGORY NAME]</a:t>
                    </a:fld>
                    <a:r>
                      <a:rPr lang="zh-CN" altLang="en-US" sz="900" baseline="0">
                        <a:solidFill>
                          <a:schemeClr val="bg1"/>
                        </a:solidFill>
                      </a:rPr>
                      <a:t>
</a:t>
                    </a:r>
                    <a:fld id="{167F4562-A024-41B1-AFDC-BDA72A3FBD0A}" type="PERCENTAGE">
                      <a:rPr lang="en-US" altLang="zh-CN" sz="900" baseline="0">
                        <a:solidFill>
                          <a:schemeClr val="bg1"/>
                        </a:solidFill>
                      </a:rPr>
                      <a:pPr/>
                      <a:t>[PERCENTAGE]</a:t>
                    </a:fld>
                    <a:endParaRPr lang="zh-CN" altLang="en-US" sz="900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800-9341-AB79-39B979360B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個人予算!$G$4:$G$6</c:f>
              <c:strCache>
                <c:ptCount val="3"/>
                <c:pt idx="0">
                  <c:v>収入</c:v>
                </c:pt>
                <c:pt idx="1">
                  <c:v>貯蓄目標</c:v>
                </c:pt>
                <c:pt idx="2">
                  <c:v>出費</c:v>
                </c:pt>
              </c:strCache>
            </c:strRef>
          </c:cat>
          <c:val>
            <c:numRef>
              <c:f>個人予算!$H$4:$H$6</c:f>
              <c:numCache>
                <c:formatCode>_("$"* #,##0.00_);_("$"* \(#,##0.00\);_("$"* "-"??_);_(@_)</c:formatCode>
                <c:ptCount val="3"/>
                <c:pt idx="0">
                  <c:v>7257</c:v>
                </c:pt>
                <c:pt idx="1">
                  <c:v>1655</c:v>
                </c:pt>
                <c:pt idx="2">
                  <c:v>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00-9341-AB79-39B979360B5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598206474191"/>
          <c:y val="2.9190983480006177E-2"/>
          <c:w val="0.79362401574803099"/>
          <c:h val="0.81299405589007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個人予算!$G$4</c:f>
              <c:strCache>
                <c:ptCount val="1"/>
                <c:pt idx="0">
                  <c:v>収入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0-B70C-9240-A00C-22C7607678A6}"/>
              </c:ext>
            </c:extLst>
          </c:dPt>
          <c:dLbls>
            <c:dLbl>
              <c:idx val="0"/>
              <c:layout>
                <c:manualLayout>
                  <c:x val="-6.1855670103093535E-3"/>
                  <c:y val="0.156862745098039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0C-9240-A00C-22C7607678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個人予算!$H$4</c:f>
              <c:numCache>
                <c:formatCode>_("$"* #,##0.00_);_("$"* \(#,##0.00\);_("$"* "-"??_);_(@_)</c:formatCode>
                <c:ptCount val="1"/>
                <c:pt idx="0">
                  <c:v>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A-AE4C-A4DB-C2B88B36D1D2}"/>
            </c:ext>
          </c:extLst>
        </c:ser>
        <c:ser>
          <c:idx val="1"/>
          <c:order val="1"/>
          <c:tx>
            <c:strRef>
              <c:f>個人予算!$G$6</c:f>
              <c:strCache>
                <c:ptCount val="1"/>
                <c:pt idx="0">
                  <c:v>出費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1237113402061857E-3"/>
                  <c:y val="0.318627450980392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0C-9240-A00C-22C7607678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個人予算!$H$6</c:f>
              <c:numCache>
                <c:formatCode>_("$"* #,##0.00_);_("$"* \(#,##0.00\);_("$"* "-"??_);_(@_)</c:formatCode>
                <c:ptCount val="1"/>
                <c:pt idx="0">
                  <c:v>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A-AE4C-A4DB-C2B88B36D1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79024896"/>
        <c:axId val="79026432"/>
      </c:barChart>
      <c:catAx>
        <c:axId val="79024896"/>
        <c:scaling>
          <c:orientation val="minMax"/>
        </c:scaling>
        <c:delete val="1"/>
        <c:axPos val="b"/>
        <c:majorTickMark val="none"/>
        <c:minorTickMark val="none"/>
        <c:tickLblPos val="nextTo"/>
        <c:crossAx val="79026432"/>
        <c:crosses val="autoZero"/>
        <c:auto val="1"/>
        <c:lblAlgn val="ctr"/>
        <c:lblOffset val="100"/>
        <c:noMultiLvlLbl val="0"/>
      </c:catAx>
      <c:valAx>
        <c:axId val="79026432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</c:spPr>
        <c:crossAx val="79024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716119860017498"/>
          <c:y val="0.82831984543598702"/>
          <c:w val="0.29901093613298302"/>
          <c:h val="8.582441617874690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7813&amp;utm_language=JP&amp;utm_source=template-excel&amp;utm_medium=content&amp;utm_campaign=ic-Personal+Budget-excel-77813-jp&amp;lpa=ic+Personal+Budget+excel+77813+jp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355600</xdr:colOff>
      <xdr:row>2</xdr:row>
      <xdr:rowOff>50800</xdr:rowOff>
    </xdr:from>
    <xdr:to>
      <xdr:col>5</xdr:col>
      <xdr:colOff>254000</xdr:colOff>
      <xdr:row>16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736600</xdr:colOff>
      <xdr:row>2</xdr:row>
      <xdr:rowOff>38100</xdr:rowOff>
    </xdr:from>
    <xdr:to>
      <xdr:col>14</xdr:col>
      <xdr:colOff>1168400</xdr:colOff>
      <xdr:row>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529151</xdr:colOff>
      <xdr:row>0</xdr:row>
      <xdr:rowOff>28575</xdr:rowOff>
    </xdr:from>
    <xdr:to>
      <xdr:col>19</xdr:col>
      <xdr:colOff>820721</xdr:colOff>
      <xdr:row>0</xdr:row>
      <xdr:rowOff>581025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CEEBC7-4206-08A0-B4DD-886AB0A53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169576" y="28575"/>
          <a:ext cx="277759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13&amp;utm_language=JP&amp;utm_source=template-excel&amp;utm_medium=content&amp;utm_campaign=ic-Personal+Budget-excel-77813-jp&amp;lpa=ic+Personal+Budget+excel+77813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R103"/>
  <sheetViews>
    <sheetView showGridLines="0" tabSelected="1" topLeftCell="B1" zoomScaleNormal="100" workbookViewId="0">
      <pane ySplit="1" topLeftCell="A89" activePane="bottomLeft" state="frozen"/>
      <selection pane="bottomLeft" activeCell="D102" sqref="D102"/>
    </sheetView>
  </sheetViews>
  <sheetFormatPr defaultColWidth="10.875" defaultRowHeight="13.5"/>
  <cols>
    <col min="1" max="1" width="3.375" style="2" customWidth="1"/>
    <col min="2" max="2" width="30.875" style="2" customWidth="1"/>
    <col min="3" max="6" width="15.875" style="2" customWidth="1"/>
    <col min="7" max="7" width="16.5" style="2" customWidth="1"/>
    <col min="8" max="15" width="15.875" style="2" customWidth="1"/>
    <col min="16" max="16" width="3.375" style="2" customWidth="1"/>
    <col min="17" max="16384" width="10.875" style="2"/>
  </cols>
  <sheetData>
    <row r="1" spans="2:18" ht="50.1" customHeight="1">
      <c r="B1" s="6" t="s">
        <v>80</v>
      </c>
      <c r="C1" s="9"/>
      <c r="D1" s="9"/>
      <c r="E1" s="9"/>
      <c r="F1" s="10"/>
      <c r="G1" s="10"/>
      <c r="H1" s="10"/>
      <c r="I1" s="10"/>
      <c r="J1" s="10"/>
      <c r="K1" s="10"/>
      <c r="L1" s="11"/>
      <c r="M1" s="11"/>
      <c r="N1" s="11"/>
      <c r="O1" s="11"/>
      <c r="P1" s="11"/>
      <c r="Q1" s="11"/>
    </row>
    <row r="2" spans="2:18" ht="11.1" customHeight="1">
      <c r="B2" s="8"/>
      <c r="C2" s="9"/>
      <c r="D2" s="9"/>
      <c r="E2" s="9"/>
      <c r="F2" s="10"/>
      <c r="G2" s="10"/>
      <c r="H2" s="10"/>
      <c r="I2" s="10"/>
      <c r="J2" s="10"/>
      <c r="K2" s="10"/>
      <c r="L2" s="11"/>
      <c r="M2" s="11"/>
      <c r="N2" s="11"/>
      <c r="O2" s="11"/>
      <c r="P2" s="11"/>
      <c r="Q2" s="11"/>
    </row>
    <row r="3" spans="2:18">
      <c r="B3" s="10"/>
      <c r="C3" s="10"/>
      <c r="D3" s="10"/>
      <c r="E3" s="10"/>
      <c r="F3" s="10"/>
      <c r="G3" s="12" t="s">
        <v>0</v>
      </c>
      <c r="H3" s="12"/>
      <c r="I3" s="10"/>
      <c r="J3" s="10"/>
      <c r="K3" s="10"/>
      <c r="L3" s="10"/>
      <c r="M3" s="10"/>
      <c r="N3" s="10"/>
      <c r="O3" s="10"/>
      <c r="P3" s="10"/>
      <c r="Q3" s="10"/>
      <c r="R3" s="1"/>
    </row>
    <row r="4" spans="2:18">
      <c r="B4" s="10"/>
      <c r="C4" s="10"/>
      <c r="D4" s="10"/>
      <c r="E4" s="10"/>
      <c r="F4" s="10"/>
      <c r="G4" s="7" t="s">
        <v>76</v>
      </c>
      <c r="H4" s="13">
        <f>個人予算!C29</f>
        <v>7257</v>
      </c>
      <c r="I4" s="10"/>
      <c r="J4" s="10"/>
      <c r="K4" s="10"/>
      <c r="L4" s="10"/>
      <c r="M4" s="10"/>
      <c r="N4" s="10"/>
      <c r="O4" s="10"/>
      <c r="P4" s="10"/>
      <c r="Q4" s="10"/>
      <c r="R4" s="1"/>
    </row>
    <row r="5" spans="2:18">
      <c r="B5" s="10"/>
      <c r="C5" s="10"/>
      <c r="D5" s="10"/>
      <c r="E5" s="10"/>
      <c r="F5" s="10"/>
      <c r="G5" s="14" t="s">
        <v>2</v>
      </c>
      <c r="H5" s="13">
        <f>個人予算!C40</f>
        <v>1655</v>
      </c>
      <c r="I5" s="15"/>
      <c r="J5" s="10"/>
      <c r="K5" s="10"/>
      <c r="L5" s="10"/>
      <c r="M5" s="10"/>
      <c r="N5" s="10"/>
      <c r="O5" s="10"/>
      <c r="P5" s="10"/>
      <c r="Q5" s="10"/>
      <c r="R5" s="1"/>
    </row>
    <row r="6" spans="2:18">
      <c r="B6" s="10"/>
      <c r="C6" s="10"/>
      <c r="D6" s="10"/>
      <c r="E6" s="10"/>
      <c r="F6" s="10"/>
      <c r="G6" s="16" t="s">
        <v>3</v>
      </c>
      <c r="H6" s="13">
        <f>個人予算!C97</f>
        <v>5359</v>
      </c>
      <c r="I6" s="15"/>
      <c r="J6" s="10"/>
      <c r="K6" s="10"/>
      <c r="L6" s="10"/>
      <c r="M6" s="10"/>
      <c r="N6" s="10"/>
      <c r="O6" s="10"/>
      <c r="P6" s="10"/>
      <c r="Q6" s="10"/>
      <c r="R6" s="1"/>
    </row>
    <row r="7" spans="2:18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"/>
    </row>
    <row r="8" spans="2:18" ht="15" customHeight="1">
      <c r="B8" s="10"/>
      <c r="C8" s="10"/>
      <c r="D8" s="10"/>
      <c r="E8" s="10"/>
      <c r="F8" s="10"/>
      <c r="G8" s="17" t="s">
        <v>4</v>
      </c>
      <c r="H8" s="18">
        <f>H4-H5-H6</f>
        <v>243</v>
      </c>
      <c r="I8" s="10"/>
      <c r="J8" s="10"/>
      <c r="K8" s="10"/>
      <c r="L8" s="10"/>
      <c r="M8" s="10"/>
      <c r="N8" s="10"/>
      <c r="O8" s="10"/>
      <c r="P8" s="10"/>
      <c r="Q8" s="10"/>
      <c r="R8" s="1"/>
    </row>
    <row r="9" spans="2:18" ht="23.1" customHeight="1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"/>
    </row>
    <row r="10" spans="2:18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"/>
    </row>
    <row r="11" spans="2:18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"/>
    </row>
    <row r="12" spans="2:18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"/>
    </row>
    <row r="13" spans="2:18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"/>
    </row>
    <row r="14" spans="2:18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"/>
    </row>
    <row r="15" spans="2:18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"/>
    </row>
    <row r="16" spans="2:18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"/>
    </row>
    <row r="17" spans="2:18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"/>
    </row>
    <row r="18" spans="2:18" s="3" customFormat="1" ht="24.95" customHeight="1">
      <c r="B18" s="19"/>
      <c r="C18" s="20" t="s">
        <v>5</v>
      </c>
      <c r="D18" s="21" t="s">
        <v>6</v>
      </c>
      <c r="E18" s="21" t="s">
        <v>7</v>
      </c>
      <c r="F18" s="21" t="s">
        <v>8</v>
      </c>
      <c r="G18" s="21" t="s">
        <v>9</v>
      </c>
      <c r="H18" s="21" t="s">
        <v>10</v>
      </c>
      <c r="I18" s="21" t="s">
        <v>11</v>
      </c>
      <c r="J18" s="21" t="s">
        <v>12</v>
      </c>
      <c r="K18" s="21" t="s">
        <v>13</v>
      </c>
      <c r="L18" s="21" t="s">
        <v>14</v>
      </c>
      <c r="M18" s="21" t="s">
        <v>15</v>
      </c>
      <c r="N18" s="21" t="s">
        <v>77</v>
      </c>
      <c r="O18" s="22"/>
      <c r="P18" s="19"/>
      <c r="Q18" s="19"/>
    </row>
    <row r="19" spans="2:18" s="3" customFormat="1" ht="20.100000000000001" customHeight="1">
      <c r="B19" s="23" t="s">
        <v>1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5"/>
      <c r="P19" s="19"/>
      <c r="Q19" s="19"/>
    </row>
    <row r="20" spans="2:18" s="3" customFormat="1" ht="20.100000000000001" customHeight="1"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19"/>
      <c r="Q20" s="19"/>
    </row>
    <row r="21" spans="2:18" s="3" customFormat="1" ht="20.100000000000001" customHeight="1">
      <c r="B21" s="26" t="s">
        <v>16</v>
      </c>
      <c r="C21" s="29">
        <v>5987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>
        <f t="shared" ref="O21:O27" si="0">SUM(C21:N21)</f>
        <v>5987</v>
      </c>
      <c r="P21" s="19"/>
      <c r="Q21" s="19"/>
    </row>
    <row r="22" spans="2:18" s="3" customFormat="1" ht="20.100000000000001" customHeight="1">
      <c r="B22" s="26" t="s">
        <v>17</v>
      </c>
      <c r="C22" s="29">
        <v>200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>
        <f t="shared" si="0"/>
        <v>200</v>
      </c>
      <c r="P22" s="19"/>
      <c r="Q22" s="19"/>
    </row>
    <row r="23" spans="2:18" s="3" customFormat="1" ht="20.100000000000001" customHeight="1">
      <c r="B23" s="26" t="s">
        <v>18</v>
      </c>
      <c r="C23" s="29">
        <v>100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>
        <f t="shared" si="0"/>
        <v>100</v>
      </c>
      <c r="P23" s="19"/>
      <c r="Q23" s="19"/>
    </row>
    <row r="24" spans="2:18" s="3" customFormat="1" ht="20.100000000000001" customHeight="1">
      <c r="B24" s="26" t="s">
        <v>19</v>
      </c>
      <c r="C24" s="29">
        <v>55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>
        <f t="shared" si="0"/>
        <v>55</v>
      </c>
      <c r="P24" s="19"/>
      <c r="Q24" s="19"/>
    </row>
    <row r="25" spans="2:18" s="3" customFormat="1" ht="20.100000000000001" customHeight="1">
      <c r="B25" s="26" t="s">
        <v>20</v>
      </c>
      <c r="C25" s="29">
        <v>500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>
        <f t="shared" si="0"/>
        <v>500</v>
      </c>
      <c r="P25" s="19"/>
      <c r="Q25" s="19"/>
    </row>
    <row r="26" spans="2:18" s="3" customFormat="1" ht="20.100000000000001" customHeight="1">
      <c r="B26" s="26" t="s">
        <v>21</v>
      </c>
      <c r="C26" s="29">
        <v>300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>
        <f t="shared" si="0"/>
        <v>300</v>
      </c>
      <c r="P26" s="19"/>
      <c r="Q26" s="19"/>
    </row>
    <row r="27" spans="2:18" s="3" customFormat="1" ht="20.100000000000001" customHeight="1">
      <c r="B27" s="26" t="s">
        <v>22</v>
      </c>
      <c r="C27" s="29">
        <v>115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>
        <f t="shared" si="0"/>
        <v>115</v>
      </c>
      <c r="P27" s="19"/>
      <c r="Q27" s="19"/>
    </row>
    <row r="28" spans="2:18" s="3" customFormat="1" ht="20.100000000000001" customHeight="1"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19"/>
      <c r="Q28" s="19"/>
    </row>
    <row r="29" spans="2:18" s="3" customFormat="1" ht="20.100000000000001" customHeight="1">
      <c r="B29" s="32" t="s">
        <v>23</v>
      </c>
      <c r="C29" s="33">
        <f>SUM(C21:C27)</f>
        <v>7257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5"/>
      <c r="P29" s="19"/>
      <c r="Q29" s="19"/>
    </row>
    <row r="30" spans="2:18" s="3" customFormat="1" ht="11.1" customHeight="1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2:18" s="3" customFormat="1" ht="20.100000000000001" customHeight="1">
      <c r="B31" s="36" t="s">
        <v>24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8"/>
      <c r="P31" s="19"/>
      <c r="Q31" s="19"/>
    </row>
    <row r="32" spans="2:18" s="3" customFormat="1" ht="20.100000000000001" customHeight="1"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19"/>
      <c r="Q32" s="19"/>
    </row>
    <row r="33" spans="2:17" s="3" customFormat="1" ht="20.100000000000001" customHeight="1">
      <c r="B33" s="26" t="s">
        <v>25</v>
      </c>
      <c r="C33" s="29">
        <v>500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>
        <f t="shared" ref="O33:O38" si="1">SUM(C33:N33)</f>
        <v>500</v>
      </c>
      <c r="P33" s="19"/>
      <c r="Q33" s="19"/>
    </row>
    <row r="34" spans="2:17" s="3" customFormat="1" ht="20.100000000000001" customHeight="1">
      <c r="B34" s="26" t="s">
        <v>26</v>
      </c>
      <c r="C34" s="29">
        <v>200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>
        <f t="shared" si="1"/>
        <v>200</v>
      </c>
      <c r="P34" s="19"/>
      <c r="Q34" s="19"/>
    </row>
    <row r="35" spans="2:17" s="3" customFormat="1" ht="20.100000000000001" customHeight="1">
      <c r="B35" s="26" t="s">
        <v>27</v>
      </c>
      <c r="C35" s="29">
        <v>100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>
        <f t="shared" si="1"/>
        <v>100</v>
      </c>
      <c r="P35" s="19"/>
      <c r="Q35" s="19"/>
    </row>
    <row r="36" spans="2:17" s="3" customFormat="1" ht="20.100000000000001" customHeight="1">
      <c r="B36" s="26" t="s">
        <v>28</v>
      </c>
      <c r="C36" s="29">
        <v>55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1">
        <f t="shared" si="1"/>
        <v>55</v>
      </c>
      <c r="P36" s="19"/>
      <c r="Q36" s="19"/>
    </row>
    <row r="37" spans="2:17" s="3" customFormat="1" ht="20.100000000000001" customHeight="1">
      <c r="B37" s="26" t="s">
        <v>29</v>
      </c>
      <c r="C37" s="29">
        <v>500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>
        <f t="shared" si="1"/>
        <v>500</v>
      </c>
      <c r="P37" s="19"/>
      <c r="Q37" s="19"/>
    </row>
    <row r="38" spans="2:17" s="3" customFormat="1" ht="20.100000000000001" customHeight="1">
      <c r="B38" s="26" t="s">
        <v>22</v>
      </c>
      <c r="C38" s="29">
        <v>300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>
        <f t="shared" si="1"/>
        <v>300</v>
      </c>
      <c r="P38" s="19"/>
      <c r="Q38" s="19"/>
    </row>
    <row r="39" spans="2:17" s="3" customFormat="1" ht="20.100000000000001" customHeight="1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8"/>
      <c r="P39" s="19"/>
      <c r="Q39" s="19"/>
    </row>
    <row r="40" spans="2:17" s="3" customFormat="1" ht="20.100000000000001" customHeight="1">
      <c r="B40" s="32" t="s">
        <v>23</v>
      </c>
      <c r="C40" s="33">
        <f>SUM(C33:C38)</f>
        <v>1655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/>
      <c r="P40" s="19"/>
      <c r="Q40" s="19"/>
    </row>
    <row r="41" spans="2:17" s="3" customFormat="1" ht="11.1" customHeight="1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2:17" s="3" customFormat="1" ht="20.100000000000001" customHeight="1">
      <c r="B42" s="39" t="s">
        <v>3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19"/>
      <c r="Q42" s="19"/>
    </row>
    <row r="43" spans="2:17" s="3" customFormat="1" ht="20.100000000000001" customHeight="1">
      <c r="B43" s="42" t="s">
        <v>30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8"/>
      <c r="P43" s="19"/>
      <c r="Q43" s="19"/>
    </row>
    <row r="44" spans="2:17" s="3" customFormat="1" ht="20.100000000000001" customHeight="1">
      <c r="B44" s="26" t="s">
        <v>31</v>
      </c>
      <c r="C44" s="29">
        <v>2250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1">
        <f t="shared" ref="O44:O55" si="2">SUM(C44:N44)</f>
        <v>2250</v>
      </c>
      <c r="P44" s="19"/>
      <c r="Q44" s="19"/>
    </row>
    <row r="45" spans="2:17" s="3" customFormat="1" ht="20.100000000000001" customHeight="1">
      <c r="B45" s="53" t="s">
        <v>78</v>
      </c>
      <c r="C45" s="29">
        <v>25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>
        <f t="shared" si="2"/>
        <v>25</v>
      </c>
      <c r="P45" s="19"/>
      <c r="Q45" s="19"/>
    </row>
    <row r="46" spans="2:17" s="3" customFormat="1" ht="20.100000000000001" customHeight="1">
      <c r="B46" s="26" t="s">
        <v>32</v>
      </c>
      <c r="C46" s="29">
        <v>40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>
        <f t="shared" si="2"/>
        <v>40</v>
      </c>
      <c r="P46" s="19"/>
      <c r="Q46" s="19"/>
    </row>
    <row r="47" spans="2:17" s="3" customFormat="1" ht="20.100000000000001" customHeight="1">
      <c r="B47" s="26" t="s">
        <v>33</v>
      </c>
      <c r="C47" s="29">
        <v>44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>
        <f t="shared" si="2"/>
        <v>44</v>
      </c>
      <c r="P47" s="19"/>
      <c r="Q47" s="19"/>
    </row>
    <row r="48" spans="2:17" s="3" customFormat="1" ht="20.100000000000001" customHeight="1">
      <c r="B48" s="26" t="s">
        <v>34</v>
      </c>
      <c r="C48" s="29">
        <v>20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>
        <f t="shared" si="2"/>
        <v>20</v>
      </c>
      <c r="P48" s="19"/>
      <c r="Q48" s="19"/>
    </row>
    <row r="49" spans="2:17" s="3" customFormat="1" ht="20.100000000000001" customHeight="1">
      <c r="B49" s="26" t="s">
        <v>35</v>
      </c>
      <c r="C49" s="29">
        <v>15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>
        <f t="shared" si="2"/>
        <v>15</v>
      </c>
      <c r="P49" s="19"/>
      <c r="Q49" s="19"/>
    </row>
    <row r="50" spans="2:17" s="3" customFormat="1" ht="20.100000000000001" customHeight="1">
      <c r="B50" s="26" t="s">
        <v>36</v>
      </c>
      <c r="C50" s="29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>
        <f t="shared" si="2"/>
        <v>0</v>
      </c>
      <c r="P50" s="19"/>
      <c r="Q50" s="19"/>
    </row>
    <row r="51" spans="2:17" s="3" customFormat="1" ht="20.100000000000001" customHeight="1">
      <c r="B51" s="26" t="s">
        <v>37</v>
      </c>
      <c r="C51" s="29">
        <v>29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1">
        <f t="shared" si="2"/>
        <v>29</v>
      </c>
      <c r="P51" s="19"/>
      <c r="Q51" s="19"/>
    </row>
    <row r="52" spans="2:17" s="3" customFormat="1" ht="20.100000000000001" customHeight="1">
      <c r="B52" s="26" t="s">
        <v>38</v>
      </c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1">
        <f t="shared" si="2"/>
        <v>0</v>
      </c>
      <c r="P52" s="19"/>
      <c r="Q52" s="19"/>
    </row>
    <row r="53" spans="2:17" s="3" customFormat="1" ht="20.100000000000001" customHeight="1">
      <c r="B53" s="26" t="s">
        <v>39</v>
      </c>
      <c r="C53" s="29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1">
        <f t="shared" si="2"/>
        <v>0</v>
      </c>
      <c r="P53" s="19"/>
      <c r="Q53" s="19"/>
    </row>
    <row r="54" spans="2:17" s="3" customFormat="1" ht="20.100000000000001" customHeight="1">
      <c r="B54" s="26" t="s">
        <v>40</v>
      </c>
      <c r="C54" s="29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1">
        <f t="shared" si="2"/>
        <v>0</v>
      </c>
      <c r="P54" s="19"/>
      <c r="Q54" s="19"/>
    </row>
    <row r="55" spans="2:17" s="3" customFormat="1" ht="20.100000000000001" customHeight="1">
      <c r="B55" s="26" t="s">
        <v>22</v>
      </c>
      <c r="C55" s="29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>
        <f t="shared" si="2"/>
        <v>0</v>
      </c>
      <c r="P55" s="19"/>
      <c r="Q55" s="19"/>
    </row>
    <row r="56" spans="2:17" s="3" customFormat="1" ht="20.100000000000001" customHeight="1">
      <c r="B56" s="26"/>
      <c r="C56" s="43">
        <f t="shared" ref="C56:N56" si="3">SUM(C44:C55)</f>
        <v>2423</v>
      </c>
      <c r="D56" s="43">
        <f t="shared" si="3"/>
        <v>0</v>
      </c>
      <c r="E56" s="43">
        <f t="shared" si="3"/>
        <v>0</v>
      </c>
      <c r="F56" s="43">
        <f t="shared" si="3"/>
        <v>0</v>
      </c>
      <c r="G56" s="43">
        <f t="shared" si="3"/>
        <v>0</v>
      </c>
      <c r="H56" s="43">
        <f t="shared" si="3"/>
        <v>0</v>
      </c>
      <c r="I56" s="43">
        <f t="shared" si="3"/>
        <v>0</v>
      </c>
      <c r="J56" s="43">
        <f t="shared" si="3"/>
        <v>0</v>
      </c>
      <c r="K56" s="43">
        <f t="shared" si="3"/>
        <v>0</v>
      </c>
      <c r="L56" s="43">
        <f t="shared" si="3"/>
        <v>0</v>
      </c>
      <c r="M56" s="43">
        <f t="shared" si="3"/>
        <v>0</v>
      </c>
      <c r="N56" s="43">
        <f t="shared" si="3"/>
        <v>0</v>
      </c>
      <c r="O56" s="28"/>
      <c r="P56" s="19"/>
      <c r="Q56" s="19"/>
    </row>
    <row r="57" spans="2:17" s="3" customFormat="1" ht="20.100000000000001" customHeight="1">
      <c r="B57" s="42" t="s">
        <v>41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19"/>
      <c r="Q57" s="19"/>
    </row>
    <row r="58" spans="2:17" s="3" customFormat="1" ht="20.100000000000001" customHeight="1">
      <c r="B58" s="26" t="s">
        <v>42</v>
      </c>
      <c r="C58" s="29">
        <v>250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1">
        <f t="shared" ref="O58:O63" si="4">SUM(C58:N58)</f>
        <v>250</v>
      </c>
      <c r="P58" s="19"/>
      <c r="Q58" s="19"/>
    </row>
    <row r="59" spans="2:17" s="3" customFormat="1" ht="20.100000000000001" customHeight="1">
      <c r="B59" s="26" t="s">
        <v>43</v>
      </c>
      <c r="C59" s="29">
        <v>100</v>
      </c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1">
        <f t="shared" si="4"/>
        <v>100</v>
      </c>
      <c r="P59" s="19"/>
      <c r="Q59" s="19"/>
    </row>
    <row r="60" spans="2:17" s="3" customFormat="1" ht="20.100000000000001" customHeight="1">
      <c r="B60" s="26" t="s">
        <v>44</v>
      </c>
      <c r="C60" s="29">
        <v>100</v>
      </c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1">
        <f t="shared" si="4"/>
        <v>100</v>
      </c>
      <c r="P60" s="19"/>
      <c r="Q60" s="19"/>
    </row>
    <row r="61" spans="2:17" s="3" customFormat="1" ht="20.100000000000001" customHeight="1">
      <c r="B61" s="26" t="s">
        <v>45</v>
      </c>
      <c r="C61" s="29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1">
        <f t="shared" si="4"/>
        <v>0</v>
      </c>
      <c r="P61" s="19"/>
      <c r="Q61" s="19"/>
    </row>
    <row r="62" spans="2:17" s="3" customFormat="1" ht="20.100000000000001" customHeight="1">
      <c r="B62" s="26" t="s">
        <v>46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>
        <f t="shared" si="4"/>
        <v>0</v>
      </c>
      <c r="P62" s="19"/>
      <c r="Q62" s="19"/>
    </row>
    <row r="63" spans="2:17" s="3" customFormat="1" ht="20.100000000000001" customHeight="1">
      <c r="B63" s="26" t="s">
        <v>47</v>
      </c>
      <c r="C63" s="29">
        <v>100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>
        <f t="shared" si="4"/>
        <v>100</v>
      </c>
      <c r="P63" s="19"/>
      <c r="Q63" s="19"/>
    </row>
    <row r="64" spans="2:17" s="3" customFormat="1" ht="20.100000000000001" customHeight="1">
      <c r="B64" s="26"/>
      <c r="C64" s="44">
        <f t="shared" ref="C64:N64" si="5">SUM(C58:C63)</f>
        <v>550</v>
      </c>
      <c r="D64" s="44">
        <f t="shared" si="5"/>
        <v>0</v>
      </c>
      <c r="E64" s="44">
        <f t="shared" si="5"/>
        <v>0</v>
      </c>
      <c r="F64" s="44">
        <f t="shared" si="5"/>
        <v>0</v>
      </c>
      <c r="G64" s="44">
        <f t="shared" si="5"/>
        <v>0</v>
      </c>
      <c r="H64" s="44">
        <f t="shared" si="5"/>
        <v>0</v>
      </c>
      <c r="I64" s="44">
        <f t="shared" si="5"/>
        <v>0</v>
      </c>
      <c r="J64" s="44">
        <f t="shared" si="5"/>
        <v>0</v>
      </c>
      <c r="K64" s="44">
        <f t="shared" si="5"/>
        <v>0</v>
      </c>
      <c r="L64" s="44">
        <f t="shared" si="5"/>
        <v>0</v>
      </c>
      <c r="M64" s="44">
        <f t="shared" si="5"/>
        <v>0</v>
      </c>
      <c r="N64" s="44">
        <f t="shared" si="5"/>
        <v>0</v>
      </c>
      <c r="O64" s="28"/>
      <c r="P64" s="19"/>
      <c r="Q64" s="19"/>
    </row>
    <row r="65" spans="2:17" s="3" customFormat="1" ht="20.100000000000001" customHeight="1">
      <c r="B65" s="42" t="s">
        <v>48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8"/>
      <c r="P65" s="19"/>
      <c r="Q65" s="19"/>
    </row>
    <row r="66" spans="2:17" s="3" customFormat="1" ht="20.100000000000001" customHeight="1">
      <c r="B66" s="26" t="s">
        <v>49</v>
      </c>
      <c r="C66" s="29">
        <v>250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1">
        <f t="shared" ref="O66:O72" si="6">SUM(C66:N66)</f>
        <v>250</v>
      </c>
      <c r="P66" s="19"/>
      <c r="Q66" s="19"/>
    </row>
    <row r="67" spans="2:17" s="3" customFormat="1" ht="20.100000000000001" customHeight="1">
      <c r="B67" s="26" t="s">
        <v>50</v>
      </c>
      <c r="C67" s="29">
        <v>100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1">
        <f t="shared" si="6"/>
        <v>100</v>
      </c>
      <c r="P67" s="19"/>
      <c r="Q67" s="19"/>
    </row>
    <row r="68" spans="2:17" s="3" customFormat="1" ht="20.100000000000001" customHeight="1">
      <c r="B68" s="26" t="s">
        <v>51</v>
      </c>
      <c r="C68" s="29">
        <v>100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1">
        <f t="shared" si="6"/>
        <v>100</v>
      </c>
      <c r="P68" s="19"/>
      <c r="Q68" s="19"/>
    </row>
    <row r="69" spans="2:17" s="3" customFormat="1" ht="20.100000000000001" customHeight="1">
      <c r="B69" s="26" t="s">
        <v>52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>
        <f t="shared" si="6"/>
        <v>0</v>
      </c>
      <c r="P69" s="19"/>
      <c r="Q69" s="19"/>
    </row>
    <row r="70" spans="2:17" s="3" customFormat="1" ht="20.100000000000001" customHeight="1">
      <c r="B70" s="26" t="s">
        <v>53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>
        <f t="shared" si="6"/>
        <v>0</v>
      </c>
      <c r="P70" s="19"/>
      <c r="Q70" s="19"/>
    </row>
    <row r="71" spans="2:17" s="3" customFormat="1" ht="20.100000000000001" customHeight="1">
      <c r="B71" s="26" t="s">
        <v>54</v>
      </c>
      <c r="C71" s="29">
        <v>100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1">
        <f t="shared" si="6"/>
        <v>100</v>
      </c>
      <c r="P71" s="19"/>
      <c r="Q71" s="19"/>
    </row>
    <row r="72" spans="2:17" s="3" customFormat="1" ht="20.100000000000001" customHeight="1">
      <c r="B72" s="26" t="s">
        <v>55</v>
      </c>
      <c r="C72" s="29">
        <v>101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>
        <f t="shared" si="6"/>
        <v>101</v>
      </c>
      <c r="P72" s="19"/>
      <c r="Q72" s="19"/>
    </row>
    <row r="73" spans="2:17" s="3" customFormat="1" ht="20.100000000000001" customHeight="1">
      <c r="B73" s="26"/>
      <c r="C73" s="44">
        <f t="shared" ref="C73:N73" si="7">SUM(C66:C72)</f>
        <v>651</v>
      </c>
      <c r="D73" s="44">
        <f t="shared" si="7"/>
        <v>0</v>
      </c>
      <c r="E73" s="44">
        <f t="shared" si="7"/>
        <v>0</v>
      </c>
      <c r="F73" s="44">
        <f t="shared" si="7"/>
        <v>0</v>
      </c>
      <c r="G73" s="44">
        <f t="shared" si="7"/>
        <v>0</v>
      </c>
      <c r="H73" s="44">
        <f t="shared" si="7"/>
        <v>0</v>
      </c>
      <c r="I73" s="44">
        <f t="shared" si="7"/>
        <v>0</v>
      </c>
      <c r="J73" s="44">
        <f t="shared" si="7"/>
        <v>0</v>
      </c>
      <c r="K73" s="44">
        <f t="shared" si="7"/>
        <v>0</v>
      </c>
      <c r="L73" s="44">
        <f t="shared" si="7"/>
        <v>0</v>
      </c>
      <c r="M73" s="44">
        <f t="shared" si="7"/>
        <v>0</v>
      </c>
      <c r="N73" s="44">
        <f t="shared" si="7"/>
        <v>0</v>
      </c>
      <c r="O73" s="28"/>
      <c r="P73" s="19"/>
      <c r="Q73" s="19"/>
    </row>
    <row r="74" spans="2:17" s="3" customFormat="1" ht="20.100000000000001" customHeight="1">
      <c r="B74" s="42" t="s">
        <v>56</v>
      </c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28"/>
      <c r="P74" s="19"/>
      <c r="Q74" s="19"/>
    </row>
    <row r="75" spans="2:17" s="3" customFormat="1" ht="20.100000000000001" customHeight="1">
      <c r="B75" s="26" t="s">
        <v>57</v>
      </c>
      <c r="C75" s="29">
        <v>250</v>
      </c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1">
        <f>SUM(C75:N75)</f>
        <v>250</v>
      </c>
      <c r="P75" s="19"/>
      <c r="Q75" s="19"/>
    </row>
    <row r="76" spans="2:17" s="3" customFormat="1" ht="20.100000000000001" customHeight="1">
      <c r="B76" s="26" t="s">
        <v>58</v>
      </c>
      <c r="C76" s="29">
        <v>100</v>
      </c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>
        <f>SUM(C76:N76)</f>
        <v>100</v>
      </c>
      <c r="P76" s="19"/>
      <c r="Q76" s="19"/>
    </row>
    <row r="77" spans="2:17" s="3" customFormat="1" ht="20.100000000000001" customHeight="1">
      <c r="B77" s="26" t="s">
        <v>59</v>
      </c>
      <c r="C77" s="29">
        <v>100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>
        <f>SUM(C77:N77)</f>
        <v>100</v>
      </c>
      <c r="P77" s="19"/>
      <c r="Q77" s="19"/>
    </row>
    <row r="78" spans="2:17" s="3" customFormat="1" ht="20.100000000000001" customHeight="1">
      <c r="B78" s="26" t="s">
        <v>60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>
        <f>SUM(C78:N78)</f>
        <v>0</v>
      </c>
      <c r="P78" s="19"/>
      <c r="Q78" s="19"/>
    </row>
    <row r="79" spans="2:17" s="3" customFormat="1" ht="20.100000000000001" customHeight="1">
      <c r="B79" s="26"/>
      <c r="C79" s="44">
        <f>SUM(C75:C78)</f>
        <v>450</v>
      </c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28"/>
      <c r="P79" s="19"/>
      <c r="Q79" s="19"/>
    </row>
    <row r="80" spans="2:17" s="3" customFormat="1" ht="20.100000000000001" customHeight="1">
      <c r="B80" s="42" t="s">
        <v>61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8"/>
      <c r="P80" s="19"/>
      <c r="Q80" s="19"/>
    </row>
    <row r="81" spans="2:17" s="3" customFormat="1" ht="20.100000000000001" customHeight="1">
      <c r="B81" s="26" t="s">
        <v>62</v>
      </c>
      <c r="C81" s="29">
        <v>65</v>
      </c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>
        <f t="shared" ref="O81:O86" si="8">SUM(C81:N81)</f>
        <v>65</v>
      </c>
      <c r="P81" s="19"/>
      <c r="Q81" s="19"/>
    </row>
    <row r="82" spans="2:17" s="3" customFormat="1" ht="20.100000000000001" customHeight="1">
      <c r="B82" s="26" t="s">
        <v>63</v>
      </c>
      <c r="C82" s="29">
        <v>20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1">
        <f t="shared" si="8"/>
        <v>20</v>
      </c>
      <c r="P82" s="19"/>
      <c r="Q82" s="19"/>
    </row>
    <row r="83" spans="2:17" s="3" customFormat="1" ht="20.100000000000001" customHeight="1">
      <c r="B83" s="26" t="s">
        <v>64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1">
        <f t="shared" si="8"/>
        <v>0</v>
      </c>
      <c r="P83" s="19"/>
      <c r="Q83" s="19"/>
    </row>
    <row r="84" spans="2:17" s="3" customFormat="1" ht="20.100000000000001" customHeight="1">
      <c r="B84" s="26" t="s">
        <v>65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1">
        <f t="shared" si="8"/>
        <v>0</v>
      </c>
      <c r="P84" s="19"/>
      <c r="Q84" s="19"/>
    </row>
    <row r="85" spans="2:17" s="3" customFormat="1" ht="20.100000000000001" customHeight="1">
      <c r="B85" s="26" t="s">
        <v>66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1">
        <f t="shared" si="8"/>
        <v>0</v>
      </c>
      <c r="P85" s="19"/>
      <c r="Q85" s="19"/>
    </row>
    <row r="86" spans="2:17" s="3" customFormat="1" ht="20.100000000000001" customHeight="1">
      <c r="B86" s="26" t="s">
        <v>67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1">
        <f t="shared" si="8"/>
        <v>0</v>
      </c>
      <c r="P86" s="19"/>
      <c r="Q86" s="19"/>
    </row>
    <row r="87" spans="2:17" s="3" customFormat="1" ht="20.100000000000001" customHeight="1">
      <c r="B87" s="26"/>
      <c r="C87" s="47">
        <f t="shared" ref="C87:N87" si="9">SUM(C81:C86)</f>
        <v>85</v>
      </c>
      <c r="D87" s="47">
        <f t="shared" si="9"/>
        <v>0</v>
      </c>
      <c r="E87" s="47">
        <f t="shared" si="9"/>
        <v>0</v>
      </c>
      <c r="F87" s="47">
        <f t="shared" si="9"/>
        <v>0</v>
      </c>
      <c r="G87" s="47">
        <f t="shared" si="9"/>
        <v>0</v>
      </c>
      <c r="H87" s="47">
        <f t="shared" si="9"/>
        <v>0</v>
      </c>
      <c r="I87" s="47">
        <f t="shared" si="9"/>
        <v>0</v>
      </c>
      <c r="J87" s="47">
        <f t="shared" si="9"/>
        <v>0</v>
      </c>
      <c r="K87" s="47">
        <f t="shared" si="9"/>
        <v>0</v>
      </c>
      <c r="L87" s="47">
        <f t="shared" si="9"/>
        <v>0</v>
      </c>
      <c r="M87" s="47">
        <f t="shared" si="9"/>
        <v>0</v>
      </c>
      <c r="N87" s="47">
        <f t="shared" si="9"/>
        <v>0</v>
      </c>
      <c r="O87" s="28"/>
      <c r="P87" s="19"/>
      <c r="Q87" s="19"/>
    </row>
    <row r="88" spans="2:17" s="3" customFormat="1" ht="20.100000000000001" customHeight="1">
      <c r="B88" s="42" t="s">
        <v>68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8"/>
      <c r="P88" s="19"/>
      <c r="Q88" s="19"/>
    </row>
    <row r="89" spans="2:17" s="3" customFormat="1" ht="20.100000000000001" customHeight="1">
      <c r="B89" s="26" t="s">
        <v>69</v>
      </c>
      <c r="C89" s="29">
        <v>450</v>
      </c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>
        <f t="shared" ref="O89:O94" si="10">SUM(C89:N89)</f>
        <v>450</v>
      </c>
      <c r="P89" s="19"/>
      <c r="Q89" s="19"/>
    </row>
    <row r="90" spans="2:17" s="3" customFormat="1" ht="20.100000000000001" customHeight="1">
      <c r="B90" s="26" t="s">
        <v>70</v>
      </c>
      <c r="C90" s="29">
        <v>250</v>
      </c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1">
        <f t="shared" si="10"/>
        <v>250</v>
      </c>
      <c r="P90" s="19"/>
      <c r="Q90" s="19"/>
    </row>
    <row r="91" spans="2:17" s="3" customFormat="1" ht="20.100000000000001" customHeight="1">
      <c r="B91" s="26" t="s">
        <v>71</v>
      </c>
      <c r="C91" s="29">
        <v>200</v>
      </c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1">
        <f t="shared" si="10"/>
        <v>200</v>
      </c>
      <c r="P91" s="19"/>
      <c r="Q91" s="19"/>
    </row>
    <row r="92" spans="2:17" s="3" customFormat="1" ht="20.100000000000001" customHeight="1">
      <c r="B92" s="26" t="s">
        <v>72</v>
      </c>
      <c r="C92" s="29">
        <v>50</v>
      </c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1">
        <f t="shared" si="10"/>
        <v>50</v>
      </c>
      <c r="P92" s="19"/>
      <c r="Q92" s="19"/>
    </row>
    <row r="93" spans="2:17" s="3" customFormat="1" ht="20.100000000000001" customHeight="1">
      <c r="B93" s="26" t="s">
        <v>73</v>
      </c>
      <c r="C93" s="29">
        <v>100</v>
      </c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1">
        <f t="shared" si="10"/>
        <v>100</v>
      </c>
      <c r="P93" s="19"/>
      <c r="Q93" s="19"/>
    </row>
    <row r="94" spans="2:17" s="3" customFormat="1" ht="20.100000000000001" customHeight="1">
      <c r="B94" s="26" t="s">
        <v>74</v>
      </c>
      <c r="C94" s="29">
        <v>150</v>
      </c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>
        <f t="shared" si="10"/>
        <v>150</v>
      </c>
      <c r="P94" s="19"/>
      <c r="Q94" s="19"/>
    </row>
    <row r="95" spans="2:17" s="3" customFormat="1" ht="20.100000000000001" customHeight="1">
      <c r="B95" s="26"/>
      <c r="C95" s="47">
        <f t="shared" ref="C95:N95" si="11">SUM(C89:C94)</f>
        <v>1200</v>
      </c>
      <c r="D95" s="47">
        <f t="shared" si="11"/>
        <v>0</v>
      </c>
      <c r="E95" s="47">
        <f t="shared" si="11"/>
        <v>0</v>
      </c>
      <c r="F95" s="47">
        <f t="shared" si="11"/>
        <v>0</v>
      </c>
      <c r="G95" s="47">
        <f t="shared" si="11"/>
        <v>0</v>
      </c>
      <c r="H95" s="47">
        <f t="shared" si="11"/>
        <v>0</v>
      </c>
      <c r="I95" s="47">
        <f t="shared" si="11"/>
        <v>0</v>
      </c>
      <c r="J95" s="47">
        <f t="shared" si="11"/>
        <v>0</v>
      </c>
      <c r="K95" s="47">
        <f t="shared" si="11"/>
        <v>0</v>
      </c>
      <c r="L95" s="47">
        <f t="shared" si="11"/>
        <v>0</v>
      </c>
      <c r="M95" s="47">
        <f t="shared" si="11"/>
        <v>0</v>
      </c>
      <c r="N95" s="47">
        <f t="shared" si="11"/>
        <v>0</v>
      </c>
      <c r="O95" s="28"/>
      <c r="P95" s="19"/>
      <c r="Q95" s="19"/>
    </row>
    <row r="96" spans="2:17" s="3" customFormat="1" ht="20.100000000000001" customHeight="1">
      <c r="B96" s="26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28"/>
      <c r="P96" s="19"/>
      <c r="Q96" s="19"/>
    </row>
    <row r="97" spans="2:17" s="3" customFormat="1" ht="24.95" customHeight="1">
      <c r="B97" s="49" t="s">
        <v>75</v>
      </c>
      <c r="C97" s="50">
        <f t="shared" ref="C97:N97" si="12">C95+C87+C79+C73+C64+C56</f>
        <v>5359</v>
      </c>
      <c r="D97" s="50">
        <f t="shared" si="12"/>
        <v>0</v>
      </c>
      <c r="E97" s="50">
        <f t="shared" si="12"/>
        <v>0</v>
      </c>
      <c r="F97" s="50">
        <f t="shared" si="12"/>
        <v>0</v>
      </c>
      <c r="G97" s="50">
        <f t="shared" si="12"/>
        <v>0</v>
      </c>
      <c r="H97" s="50">
        <f t="shared" si="12"/>
        <v>0</v>
      </c>
      <c r="I97" s="50">
        <f t="shared" si="12"/>
        <v>0</v>
      </c>
      <c r="J97" s="50">
        <f t="shared" si="12"/>
        <v>0</v>
      </c>
      <c r="K97" s="50">
        <f t="shared" si="12"/>
        <v>0</v>
      </c>
      <c r="L97" s="50">
        <f t="shared" si="12"/>
        <v>0</v>
      </c>
      <c r="M97" s="50">
        <f t="shared" si="12"/>
        <v>0</v>
      </c>
      <c r="N97" s="50">
        <f t="shared" si="12"/>
        <v>0</v>
      </c>
      <c r="O97" s="51"/>
      <c r="P97" s="19"/>
      <c r="Q97" s="19"/>
    </row>
    <row r="98" spans="2:17" s="3" customFormat="1" ht="11.1" customHeight="1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2:17" ht="50.1" customHeight="1">
      <c r="B99" s="55" t="s">
        <v>81</v>
      </c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2"/>
      <c r="Q99" s="11"/>
    </row>
    <row r="100" spans="2:17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2:17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2:17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2:17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</sheetData>
  <mergeCells count="1">
    <mergeCell ref="B99:O99"/>
  </mergeCells>
  <phoneticPr fontId="12" type="noConversion"/>
  <hyperlinks>
    <hyperlink ref="B99:O99" r:id="rId1" display="ここをクリックして Smartsheet で作成" xr:uid="{4FB992E5-8432-4D81-B36D-A1BB45E2EBA1}"/>
  </hyperlinks>
  <pageMargins left="0.3" right="0.3" top="0.3" bottom="0.3" header="0" footer="0"/>
  <pageSetup scale="4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2" sqref="B2"/>
    </sheetView>
  </sheetViews>
  <sheetFormatPr defaultColWidth="10.875" defaultRowHeight="15"/>
  <cols>
    <col min="1" max="1" width="3.375" style="4" customWidth="1"/>
    <col min="2" max="2" width="100.875" style="4" customWidth="1"/>
    <col min="3" max="16384" width="10.875" style="4"/>
  </cols>
  <sheetData>
    <row r="2" spans="2:2" ht="111" customHeight="1">
      <c r="B2" s="5" t="s">
        <v>79</v>
      </c>
    </row>
  </sheetData>
  <phoneticPr fontId="1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個人予算</vt:lpstr>
      <vt:lpstr>– 免責条項 –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2015-09-11T21:09:00Z</dcterms:created>
  <dcterms:modified xsi:type="dcterms:W3CDTF">2023-11-01T18:33:50Z</dcterms:modified>
</cp:coreProperties>
</file>