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start-up-business-budget-template - DE,ES,FR,IT,PT,JP/"/>
    </mc:Choice>
  </mc:AlternateContent>
  <xr:revisionPtr revIDLastSave="0" documentId="13_ncr:1_{5048F280-45AB-B242-B087-07594A6D1A41}" xr6:coauthVersionLast="47" xr6:coauthVersionMax="47" xr10:uidLastSave="{00000000-0000-0000-0000-000000000000}"/>
  <bookViews>
    <workbookView xWindow="0" yWindow="500" windowWidth="28800" windowHeight="15840" xr2:uid="{00000000-000D-0000-FFFF-FFFF00000000}"/>
  </bookViews>
  <sheets>
    <sheet name="ビジネス スタートアップ費用" sheetId="1" r:id="rId1"/>
    <sheet name="空白 - ビジネス スタートアップ費用" sheetId="6" r:id="rId2"/>
    <sheet name="– 免責条項 –" sheetId="4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6" l="1"/>
  <c r="C91" i="6"/>
  <c r="D59" i="6"/>
  <c r="C59" i="6"/>
  <c r="J57" i="6"/>
  <c r="I57" i="6"/>
  <c r="J49" i="6"/>
  <c r="I20" i="6"/>
  <c r="I36" i="6"/>
  <c r="C43" i="6"/>
  <c r="D91" i="6"/>
  <c r="F90" i="6"/>
  <c r="F89" i="6"/>
  <c r="F88" i="6"/>
  <c r="J87" i="6"/>
  <c r="I87" i="6"/>
  <c r="F87" i="6"/>
  <c r="L86" i="6"/>
  <c r="F86" i="6"/>
  <c r="L85" i="6"/>
  <c r="F85" i="6"/>
  <c r="L84" i="6"/>
  <c r="F84" i="6"/>
  <c r="L83" i="6"/>
  <c r="F83" i="6"/>
  <c r="L82" i="6"/>
  <c r="F82" i="6"/>
  <c r="L81" i="6"/>
  <c r="L80" i="6"/>
  <c r="D80" i="6"/>
  <c r="C80" i="6"/>
  <c r="L79" i="6"/>
  <c r="F79" i="6"/>
  <c r="L78" i="6"/>
  <c r="F78" i="6"/>
  <c r="L77" i="6"/>
  <c r="F77" i="6"/>
  <c r="L76" i="6"/>
  <c r="F76" i="6"/>
  <c r="L75" i="6"/>
  <c r="F75" i="6"/>
  <c r="L74" i="6"/>
  <c r="F74" i="6"/>
  <c r="L73" i="6"/>
  <c r="L72" i="6"/>
  <c r="D72" i="6"/>
  <c r="C72" i="6"/>
  <c r="L71" i="6"/>
  <c r="F71" i="6"/>
  <c r="L70" i="6"/>
  <c r="F70" i="6"/>
  <c r="L69" i="6"/>
  <c r="F69" i="6"/>
  <c r="L68" i="6"/>
  <c r="F68" i="6"/>
  <c r="F67" i="6"/>
  <c r="J66" i="6"/>
  <c r="I66" i="6"/>
  <c r="F66" i="6"/>
  <c r="F65" i="6"/>
  <c r="F64" i="6"/>
  <c r="L63" i="6"/>
  <c r="F63" i="6"/>
  <c r="L62" i="6"/>
  <c r="F62" i="6"/>
  <c r="L61" i="6"/>
  <c r="F61" i="6"/>
  <c r="L60" i="6"/>
  <c r="L59" i="6"/>
  <c r="F58" i="6"/>
  <c r="F57" i="6"/>
  <c r="L56" i="6"/>
  <c r="F56" i="6"/>
  <c r="L55" i="6"/>
  <c r="F55" i="6"/>
  <c r="L54" i="6"/>
  <c r="F54" i="6"/>
  <c r="L53" i="6"/>
  <c r="F53" i="6"/>
  <c r="L52" i="6"/>
  <c r="F52" i="6"/>
  <c r="L51" i="6"/>
  <c r="F51" i="6"/>
  <c r="F50" i="6"/>
  <c r="I49" i="6"/>
  <c r="F49" i="6"/>
  <c r="L48" i="6"/>
  <c r="F48" i="6"/>
  <c r="L47" i="6"/>
  <c r="F47" i="6"/>
  <c r="L46" i="6"/>
  <c r="F46" i="6"/>
  <c r="L45" i="6"/>
  <c r="F45" i="6"/>
  <c r="L44" i="6"/>
  <c r="L43" i="6"/>
  <c r="D43" i="6"/>
  <c r="L42" i="6"/>
  <c r="F42" i="6"/>
  <c r="L41" i="6"/>
  <c r="F41" i="6"/>
  <c r="L40" i="6"/>
  <c r="F40" i="6"/>
  <c r="L39" i="6"/>
  <c r="F39" i="6"/>
  <c r="L38" i="6"/>
  <c r="F38" i="6"/>
  <c r="F37" i="6"/>
  <c r="J36" i="6"/>
  <c r="J89" i="6"/>
  <c r="F36" i="6"/>
  <c r="L35" i="6"/>
  <c r="F35" i="6"/>
  <c r="L34" i="6"/>
  <c r="L33" i="6"/>
  <c r="L32" i="6"/>
  <c r="L31" i="6"/>
  <c r="L30" i="6"/>
  <c r="L29" i="6"/>
  <c r="L28" i="6"/>
  <c r="D28" i="6"/>
  <c r="C28" i="6"/>
  <c r="L27" i="6"/>
  <c r="F27" i="6"/>
  <c r="L26" i="6"/>
  <c r="F26" i="6"/>
  <c r="L25" i="6"/>
  <c r="F25" i="6"/>
  <c r="L24" i="6"/>
  <c r="F24" i="6"/>
  <c r="L23" i="6"/>
  <c r="L22" i="6"/>
  <c r="D22" i="6"/>
  <c r="C22" i="6"/>
  <c r="F21" i="6"/>
  <c r="F20" i="6"/>
  <c r="L19" i="6"/>
  <c r="F19" i="6"/>
  <c r="L18" i="6"/>
  <c r="F18" i="6"/>
  <c r="L17" i="6"/>
  <c r="L16" i="6"/>
  <c r="D16" i="6"/>
  <c r="D30" i="6"/>
  <c r="D5" i="6"/>
  <c r="C16" i="6"/>
  <c r="C30" i="6"/>
  <c r="C5" i="6"/>
  <c r="L15" i="6"/>
  <c r="F15" i="6"/>
  <c r="L14" i="6"/>
  <c r="F14" i="6"/>
  <c r="L13" i="6"/>
  <c r="F13" i="6"/>
  <c r="L12" i="6"/>
  <c r="F12" i="6"/>
  <c r="L58" i="1"/>
  <c r="F34" i="1"/>
  <c r="J65" i="1"/>
  <c r="I65" i="1"/>
  <c r="J86" i="1"/>
  <c r="I86" i="1"/>
  <c r="D79" i="1"/>
  <c r="C79" i="1"/>
  <c r="D90" i="1"/>
  <c r="C90" i="1"/>
  <c r="F87" i="1"/>
  <c r="F88" i="1"/>
  <c r="F89" i="1"/>
  <c r="F86" i="1"/>
  <c r="L83" i="1"/>
  <c r="L84" i="1"/>
  <c r="L85" i="1"/>
  <c r="L75" i="1"/>
  <c r="L76" i="1"/>
  <c r="L77" i="1"/>
  <c r="L67" i="1"/>
  <c r="L68" i="1"/>
  <c r="L69" i="1"/>
  <c r="L70" i="1"/>
  <c r="L71" i="1"/>
  <c r="L72" i="1"/>
  <c r="L73" i="1"/>
  <c r="L74" i="1"/>
  <c r="L78" i="1"/>
  <c r="L79" i="1"/>
  <c r="L80" i="1"/>
  <c r="L81" i="1"/>
  <c r="L82" i="1"/>
  <c r="I19" i="1"/>
  <c r="L62" i="1"/>
  <c r="L61" i="1"/>
  <c r="L60" i="1"/>
  <c r="L59" i="1"/>
  <c r="J56" i="1"/>
  <c r="I56" i="1"/>
  <c r="L55" i="1"/>
  <c r="L54" i="1"/>
  <c r="L53" i="1"/>
  <c r="L52" i="1"/>
  <c r="L51" i="1"/>
  <c r="L50" i="1"/>
  <c r="J48" i="1"/>
  <c r="I48" i="1"/>
  <c r="L47" i="1"/>
  <c r="L46" i="1"/>
  <c r="L45" i="1"/>
  <c r="L44" i="1"/>
  <c r="L43" i="1"/>
  <c r="L42" i="1"/>
  <c r="L41" i="1"/>
  <c r="L40" i="1"/>
  <c r="L39" i="1"/>
  <c r="L38" i="1"/>
  <c r="L37" i="1"/>
  <c r="J35" i="1"/>
  <c r="I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J19" i="1"/>
  <c r="L18" i="1"/>
  <c r="L17" i="1"/>
  <c r="L16" i="1"/>
  <c r="L15" i="1"/>
  <c r="L14" i="1"/>
  <c r="L13" i="1"/>
  <c r="L12" i="1"/>
  <c r="L11" i="1"/>
  <c r="F35" i="1"/>
  <c r="F36" i="1"/>
  <c r="F37" i="1"/>
  <c r="F38" i="1"/>
  <c r="F39" i="1"/>
  <c r="F40" i="1"/>
  <c r="F41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60" i="1"/>
  <c r="F61" i="1"/>
  <c r="F62" i="1"/>
  <c r="F63" i="1"/>
  <c r="F64" i="1"/>
  <c r="F65" i="1"/>
  <c r="F66" i="1"/>
  <c r="F67" i="1"/>
  <c r="F68" i="1"/>
  <c r="F69" i="1"/>
  <c r="F70" i="1"/>
  <c r="F73" i="1"/>
  <c r="F74" i="1"/>
  <c r="F75" i="1"/>
  <c r="F76" i="1"/>
  <c r="F77" i="1"/>
  <c r="F78" i="1"/>
  <c r="F81" i="1"/>
  <c r="F82" i="1"/>
  <c r="F83" i="1"/>
  <c r="F84" i="1"/>
  <c r="F85" i="1"/>
  <c r="D71" i="1"/>
  <c r="C71" i="1"/>
  <c r="D58" i="1"/>
  <c r="C58" i="1"/>
  <c r="D42" i="1"/>
  <c r="C42" i="1"/>
  <c r="I89" i="6"/>
  <c r="I93" i="6"/>
  <c r="D93" i="6"/>
  <c r="J93" i="6"/>
  <c r="C93" i="6"/>
  <c r="F5" i="6"/>
  <c r="J88" i="1"/>
  <c r="J92" i="1"/>
  <c r="I88" i="1"/>
  <c r="I92" i="1"/>
  <c r="D92" i="1"/>
  <c r="C92" i="1"/>
  <c r="F20" i="1"/>
  <c r="F19" i="1"/>
  <c r="D6" i="6"/>
  <c r="D7" i="6"/>
  <c r="C6" i="6"/>
  <c r="C5" i="1"/>
  <c r="D5" i="1"/>
  <c r="F6" i="6"/>
  <c r="C7" i="6"/>
  <c r="F5" i="1"/>
  <c r="D27" i="1"/>
  <c r="C27" i="1"/>
  <c r="F26" i="1"/>
  <c r="F25" i="1"/>
  <c r="F24" i="1"/>
  <c r="F23" i="1"/>
  <c r="D21" i="1"/>
  <c r="C21" i="1"/>
  <c r="F18" i="1"/>
  <c r="F17" i="1"/>
  <c r="D15" i="1"/>
  <c r="C15" i="1"/>
  <c r="F14" i="1"/>
  <c r="F13" i="1"/>
  <c r="F12" i="1"/>
  <c r="F11" i="1"/>
  <c r="D29" i="1"/>
  <c r="D4" i="1"/>
  <c r="C29" i="1"/>
  <c r="C4" i="1"/>
  <c r="F4" i="1"/>
  <c r="D6" i="1"/>
  <c r="C6" i="1"/>
</calcChain>
</file>

<file path=xl/sharedStrings.xml><?xml version="1.0" encoding="utf-8"?>
<sst xmlns="http://schemas.openxmlformats.org/spreadsheetml/2006/main" count="337" uniqueCount="104">
  <si>
    <t>( A - B )</t>
  </si>
  <si>
    <t>( B - A )</t>
  </si>
  <si>
    <r>
      <rPr>
        <b/>
        <sz val="22"/>
        <color theme="1" tint="0.34998626667073579"/>
        <rFont val="MS PGothic"/>
        <family val="2"/>
        <charset val="128"/>
      </rPr>
      <t>一時経費と月間費用を含むビジネス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スタートアップ費用テンプレート</t>
    </r>
  </si>
  <si>
    <r>
      <rPr>
        <sz val="16"/>
        <color theme="1"/>
        <rFont val="MS PGothic"/>
        <family val="2"/>
        <charset val="128"/>
      </rPr>
      <t>スタートアップ費用サマリー</t>
    </r>
  </si>
  <si>
    <r>
      <rPr>
        <sz val="12"/>
        <color theme="1"/>
        <rFont val="MS PGothic"/>
        <family val="2"/>
        <charset val="128"/>
      </rPr>
      <t>予算</t>
    </r>
  </si>
  <si>
    <r>
      <rPr>
        <sz val="12"/>
        <color theme="1"/>
        <rFont val="MS PGothic"/>
        <family val="2"/>
        <charset val="128"/>
      </rPr>
      <t>実績</t>
    </r>
  </si>
  <si>
    <r>
      <rPr>
        <sz val="12"/>
        <color theme="1"/>
        <rFont val="MS PGothic"/>
        <family val="2"/>
        <charset val="128"/>
      </rPr>
      <t>差異</t>
    </r>
  </si>
  <si>
    <r>
      <rPr>
        <sz val="11"/>
        <color theme="1"/>
        <rFont val="MS PGothic"/>
        <family val="2"/>
        <charset val="128"/>
      </rPr>
      <t>資金合計</t>
    </r>
  </si>
  <si>
    <r>
      <rPr>
        <sz val="11"/>
        <color theme="1"/>
        <rFont val="MS PGothic"/>
        <family val="2"/>
        <charset val="128"/>
      </rPr>
      <t>総経費</t>
    </r>
  </si>
  <si>
    <r>
      <rPr>
        <b/>
        <sz val="11"/>
        <color theme="1"/>
        <rFont val="MS PGothic"/>
        <family val="2"/>
        <charset val="128"/>
      </rPr>
      <t>差額</t>
    </r>
    <r>
      <rPr>
        <b/>
        <sz val="11"/>
        <color theme="1"/>
        <rFont val="Century Gothic"/>
        <family val="2"/>
      </rPr>
      <t xml:space="preserve"> </t>
    </r>
    <r>
      <rPr>
        <sz val="10"/>
        <color theme="1"/>
        <rFont val="Century Gothic"/>
        <family val="2"/>
      </rPr>
      <t>(</t>
    </r>
    <r>
      <rPr>
        <sz val="10"/>
        <color theme="1"/>
        <rFont val="MS PGothic"/>
        <family val="2"/>
        <charset val="128"/>
      </rPr>
      <t>資金</t>
    </r>
    <r>
      <rPr>
        <sz val="10"/>
        <color theme="1"/>
        <rFont val="Century Gothic"/>
        <family val="2"/>
      </rPr>
      <t xml:space="preserve"> - </t>
    </r>
    <r>
      <rPr>
        <sz val="10"/>
        <color theme="1"/>
        <rFont val="MS PGothic"/>
        <family val="2"/>
        <charset val="128"/>
      </rPr>
      <t>経費</t>
    </r>
    <r>
      <rPr>
        <sz val="10"/>
        <color theme="1"/>
        <rFont val="Century Gothic"/>
        <family val="2"/>
      </rPr>
      <t>)</t>
    </r>
  </si>
  <si>
    <r>
      <rPr>
        <sz val="18"/>
        <color theme="1"/>
        <rFont val="MS PGothic"/>
        <family val="2"/>
        <charset val="128"/>
      </rPr>
      <t>資金調達</t>
    </r>
  </si>
  <si>
    <r>
      <rPr>
        <b/>
        <sz val="11"/>
        <color theme="1"/>
        <rFont val="MS PGothic"/>
        <family val="2"/>
        <charset val="128"/>
      </rPr>
      <t>予算</t>
    </r>
  </si>
  <si>
    <r>
      <rPr>
        <b/>
        <sz val="11"/>
        <color theme="1"/>
        <rFont val="MS PGothic"/>
        <family val="2"/>
        <charset val="128"/>
      </rPr>
      <t>実績</t>
    </r>
  </si>
  <si>
    <r>
      <rPr>
        <b/>
        <sz val="11"/>
        <color theme="1"/>
        <rFont val="MS PGothic"/>
        <family val="2"/>
        <charset val="128"/>
      </rPr>
      <t>差異</t>
    </r>
  </si>
  <si>
    <r>
      <rPr>
        <sz val="18"/>
        <color theme="1"/>
        <rFont val="MS PGothic"/>
        <family val="2"/>
        <charset val="128"/>
      </rPr>
      <t>月間経費</t>
    </r>
  </si>
  <si>
    <r>
      <rPr>
        <b/>
        <sz val="11"/>
        <color theme="1"/>
        <rFont val="MS PGothic"/>
        <family val="2"/>
        <charset val="128"/>
      </rPr>
      <t>投資家</t>
    </r>
  </si>
  <si>
    <r>
      <rPr>
        <b/>
        <sz val="11"/>
        <color theme="1"/>
        <rFont val="MS PGothic"/>
        <family val="2"/>
        <charset val="128"/>
      </rPr>
      <t>場所</t>
    </r>
    <r>
      <rPr>
        <b/>
        <sz val="11"/>
        <color theme="1"/>
        <rFont val="Century Gothic"/>
        <family val="2"/>
      </rPr>
      <t>/</t>
    </r>
    <r>
      <rPr>
        <b/>
        <sz val="11"/>
        <color theme="1"/>
        <rFont val="MS PGothic"/>
        <family val="2"/>
        <charset val="128"/>
      </rPr>
      <t>オフィス</t>
    </r>
  </si>
  <si>
    <r>
      <rPr>
        <sz val="11"/>
        <color theme="1"/>
        <rFont val="MS PGothic"/>
        <family val="2"/>
        <charset val="128"/>
      </rPr>
      <t>投資家</t>
    </r>
    <r>
      <rPr>
        <sz val="11"/>
        <color theme="1"/>
        <rFont val="Century Gothic"/>
        <family val="2"/>
      </rPr>
      <t xml:space="preserve"> 1</t>
    </r>
  </si>
  <si>
    <r>
      <rPr>
        <sz val="10"/>
        <color theme="1"/>
        <rFont val="MS PGothic"/>
        <family val="2"/>
        <charset val="128"/>
      </rPr>
      <t>月額賃貸料</t>
    </r>
  </si>
  <si>
    <r>
      <rPr>
        <sz val="11"/>
        <color theme="1"/>
        <rFont val="MS PGothic"/>
        <family val="2"/>
        <charset val="128"/>
      </rPr>
      <t>投資家</t>
    </r>
    <r>
      <rPr>
        <sz val="11"/>
        <color theme="1"/>
        <rFont val="Century Gothic"/>
        <family val="2"/>
      </rPr>
      <t xml:space="preserve"> 2</t>
    </r>
  </si>
  <si>
    <r>
      <rPr>
        <sz val="10"/>
        <color theme="1"/>
        <rFont val="MS PGothic"/>
        <family val="2"/>
        <charset val="128"/>
      </rPr>
      <t>不動産保険</t>
    </r>
  </si>
  <si>
    <r>
      <rPr>
        <sz val="11"/>
        <color theme="1"/>
        <rFont val="MS PGothic"/>
        <family val="2"/>
        <charset val="128"/>
      </rPr>
      <t>投資家</t>
    </r>
    <r>
      <rPr>
        <sz val="11"/>
        <color theme="1"/>
        <rFont val="Century Gothic"/>
        <family val="2"/>
      </rPr>
      <t xml:space="preserve"> 3</t>
    </r>
  </si>
  <si>
    <r>
      <rPr>
        <sz val="10"/>
        <color theme="1"/>
        <rFont val="MS PGothic"/>
        <family val="2"/>
        <charset val="128"/>
      </rPr>
      <t>公共料金</t>
    </r>
  </si>
  <si>
    <r>
      <rPr>
        <sz val="11"/>
        <color theme="1"/>
        <rFont val="MS PGothic"/>
        <family val="2"/>
        <charset val="128"/>
      </rPr>
      <t>投資家</t>
    </r>
    <r>
      <rPr>
        <sz val="11"/>
        <color theme="1"/>
        <rFont val="Century Gothic"/>
        <family val="2"/>
      </rPr>
      <t xml:space="preserve"> 4</t>
    </r>
  </si>
  <si>
    <r>
      <rPr>
        <sz val="10"/>
        <color theme="1"/>
        <rFont val="MS PGothic"/>
        <family val="2"/>
        <charset val="128"/>
      </rPr>
      <t>その他</t>
    </r>
  </si>
  <si>
    <r>
      <rPr>
        <b/>
        <sz val="11"/>
        <color theme="1"/>
        <rFont val="MS PGothic"/>
        <family val="2"/>
        <charset val="128"/>
      </rPr>
      <t>ローン</t>
    </r>
  </si>
  <si>
    <r>
      <rPr>
        <sz val="11"/>
        <color theme="1"/>
        <rFont val="MS PGothic"/>
        <family val="2"/>
        <charset val="128"/>
      </rPr>
      <t>ローン</t>
    </r>
    <r>
      <rPr>
        <sz val="11"/>
        <color theme="1"/>
        <rFont val="Century Gothic"/>
        <family val="2"/>
      </rPr>
      <t xml:space="preserve"> 1</t>
    </r>
  </si>
  <si>
    <r>
      <rPr>
        <sz val="11"/>
        <color theme="1"/>
        <rFont val="MS PGothic"/>
        <family val="2"/>
        <charset val="128"/>
      </rPr>
      <t>ローン</t>
    </r>
    <r>
      <rPr>
        <sz val="11"/>
        <color theme="1"/>
        <rFont val="Century Gothic"/>
        <family val="2"/>
      </rPr>
      <t xml:space="preserve"> 2</t>
    </r>
  </si>
  <si>
    <r>
      <rPr>
        <sz val="11"/>
        <color theme="1"/>
        <rFont val="MS PGothic"/>
        <family val="2"/>
        <charset val="128"/>
      </rPr>
      <t>ローン</t>
    </r>
    <r>
      <rPr>
        <sz val="11"/>
        <color theme="1"/>
        <rFont val="Century Gothic"/>
        <family val="2"/>
      </rPr>
      <t xml:space="preserve"> 3</t>
    </r>
  </si>
  <si>
    <r>
      <rPr>
        <sz val="11"/>
        <color theme="1"/>
        <rFont val="MS PGothic"/>
        <family val="2"/>
        <charset val="128"/>
      </rPr>
      <t>ローン</t>
    </r>
    <r>
      <rPr>
        <sz val="11"/>
        <color theme="1"/>
        <rFont val="Century Gothic"/>
        <family val="2"/>
      </rPr>
      <t xml:space="preserve"> 4</t>
    </r>
  </si>
  <si>
    <r>
      <rPr>
        <b/>
        <sz val="11"/>
        <color theme="1"/>
        <rFont val="MS PGothic"/>
        <family val="2"/>
        <charset val="128"/>
      </rPr>
      <t>専門サービス</t>
    </r>
  </si>
  <si>
    <r>
      <rPr>
        <sz val="10"/>
        <color theme="1"/>
        <rFont val="MS PGothic"/>
        <family val="2"/>
        <charset val="128"/>
      </rPr>
      <t>会計</t>
    </r>
  </si>
  <si>
    <r>
      <rPr>
        <b/>
        <sz val="11"/>
        <color theme="1"/>
        <rFont val="MS PGothic"/>
        <family val="2"/>
        <charset val="128"/>
      </rPr>
      <t>その他</t>
    </r>
  </si>
  <si>
    <r>
      <rPr>
        <sz val="10"/>
        <color theme="1"/>
        <rFont val="MS PGothic"/>
        <family val="2"/>
        <charset val="128"/>
      </rPr>
      <t>法務</t>
    </r>
  </si>
  <si>
    <r>
      <rPr>
        <sz val="11"/>
        <color theme="1"/>
        <rFont val="MS PGothic"/>
        <family val="2"/>
        <charset val="128"/>
      </rPr>
      <t>助成金</t>
    </r>
  </si>
  <si>
    <r>
      <rPr>
        <sz val="10"/>
        <color theme="1"/>
        <rFont val="MS PGothic"/>
        <family val="2"/>
        <charset val="128"/>
      </rPr>
      <t>コンサルタント</t>
    </r>
  </si>
  <si>
    <r>
      <rPr>
        <sz val="11"/>
        <color theme="1"/>
        <rFont val="MS PGothic"/>
        <family val="2"/>
        <charset val="128"/>
      </rPr>
      <t>その他</t>
    </r>
    <r>
      <rPr>
        <sz val="11"/>
        <color theme="1"/>
        <rFont val="Century Gothic"/>
        <family val="2"/>
      </rPr>
      <t xml:space="preserve"> 2</t>
    </r>
  </si>
  <si>
    <r>
      <rPr>
        <sz val="10"/>
        <color theme="1"/>
        <rFont val="MS PGothic"/>
        <family val="2"/>
        <charset val="128"/>
      </rPr>
      <t>ケータリング</t>
    </r>
  </si>
  <si>
    <r>
      <rPr>
        <sz val="11"/>
        <color theme="1"/>
        <rFont val="MS PGothic"/>
        <family val="2"/>
        <charset val="128"/>
      </rPr>
      <t>その他</t>
    </r>
    <r>
      <rPr>
        <sz val="11"/>
        <color theme="1"/>
        <rFont val="Century Gothic"/>
        <family val="2"/>
      </rPr>
      <t xml:space="preserve"> 3</t>
    </r>
  </si>
  <si>
    <r>
      <rPr>
        <sz val="10"/>
        <color theme="1"/>
        <rFont val="MS PGothic"/>
        <family val="2"/>
        <charset val="128"/>
      </rPr>
      <t>管理</t>
    </r>
  </si>
  <si>
    <r>
      <rPr>
        <sz val="11"/>
        <color theme="1"/>
        <rFont val="MS PGothic"/>
        <family val="2"/>
        <charset val="128"/>
      </rPr>
      <t>その他</t>
    </r>
    <r>
      <rPr>
        <sz val="11"/>
        <color theme="1"/>
        <rFont val="Century Gothic"/>
        <family val="2"/>
      </rPr>
      <t xml:space="preserve"> 4</t>
    </r>
  </si>
  <si>
    <r>
      <rPr>
        <sz val="10"/>
        <color theme="1"/>
        <rFont val="MS PGothic"/>
        <family val="2"/>
        <charset val="128"/>
      </rPr>
      <t>メンテナンス</t>
    </r>
  </si>
  <si>
    <r>
      <rPr>
        <sz val="10"/>
        <color theme="1"/>
        <rFont val="MS PGothic"/>
        <family val="2"/>
        <charset val="128"/>
      </rPr>
      <t>交通費</t>
    </r>
  </si>
  <si>
    <r>
      <rPr>
        <sz val="10"/>
        <color theme="1"/>
        <rFont val="MS PGothic"/>
        <family val="2"/>
        <charset val="128"/>
      </rPr>
      <t>外観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造園</t>
    </r>
  </si>
  <si>
    <r>
      <rPr>
        <b/>
        <sz val="11"/>
        <color theme="1"/>
        <rFont val="MS PGothic"/>
        <family val="2"/>
        <charset val="128"/>
      </rPr>
      <t>合計</t>
    </r>
  </si>
  <si>
    <r>
      <rPr>
        <sz val="10"/>
        <color theme="1"/>
        <rFont val="MS PGothic"/>
        <family val="2"/>
        <charset val="128"/>
      </rPr>
      <t>クリーニング</t>
    </r>
  </si>
  <si>
    <r>
      <rPr>
        <sz val="10"/>
        <color theme="1"/>
        <rFont val="MS PGothic"/>
        <family val="2"/>
        <charset val="128"/>
      </rPr>
      <t>セキュリティ</t>
    </r>
  </si>
  <si>
    <r>
      <rPr>
        <sz val="18"/>
        <color theme="1"/>
        <rFont val="MS PGothic"/>
        <family val="2"/>
        <charset val="128"/>
      </rPr>
      <t>一時経費</t>
    </r>
  </si>
  <si>
    <r>
      <rPr>
        <sz val="11"/>
        <color theme="1"/>
        <rFont val="MS PGothic"/>
        <family val="2"/>
        <charset val="128"/>
      </rPr>
      <t>その他</t>
    </r>
  </si>
  <si>
    <r>
      <rPr>
        <b/>
        <sz val="11"/>
        <color theme="1"/>
        <rFont val="MS PGothic"/>
        <family val="2"/>
        <charset val="128"/>
      </rPr>
      <t>管理</t>
    </r>
    <r>
      <rPr>
        <b/>
        <sz val="11"/>
        <color theme="1"/>
        <rFont val="Century Gothic"/>
        <family val="2"/>
      </rPr>
      <t>/</t>
    </r>
    <r>
      <rPr>
        <b/>
        <sz val="11"/>
        <color theme="1"/>
        <rFont val="MS PGothic"/>
        <family val="2"/>
        <charset val="128"/>
      </rPr>
      <t>一般</t>
    </r>
  </si>
  <si>
    <r>
      <rPr>
        <sz val="10"/>
        <color theme="1"/>
        <rFont val="MS PGothic"/>
        <family val="2"/>
        <charset val="128"/>
      </rPr>
      <t>ライセンス</t>
    </r>
  </si>
  <si>
    <r>
      <rPr>
        <sz val="10"/>
        <color theme="1"/>
        <rFont val="MS PGothic"/>
        <family val="2"/>
        <charset val="128"/>
      </rPr>
      <t>許可</t>
    </r>
  </si>
  <si>
    <r>
      <rPr>
        <sz val="10"/>
        <color theme="1"/>
        <rFont val="MS PGothic"/>
        <family val="2"/>
        <charset val="128"/>
      </rPr>
      <t>法人設立</t>
    </r>
  </si>
  <si>
    <r>
      <rPr>
        <b/>
        <sz val="11"/>
        <color theme="1"/>
        <rFont val="MS PGothic"/>
        <family val="2"/>
        <charset val="128"/>
      </rPr>
      <t>従業員</t>
    </r>
  </si>
  <si>
    <r>
      <rPr>
        <sz val="10"/>
        <color theme="1"/>
        <rFont val="MS PGothic"/>
        <family val="2"/>
        <charset val="128"/>
      </rPr>
      <t>給与</t>
    </r>
    <r>
      <rPr>
        <sz val="10"/>
        <color theme="1"/>
        <rFont val="Century Gothic"/>
        <family val="2"/>
      </rPr>
      <t xml:space="preserve"> - </t>
    </r>
    <r>
      <rPr>
        <sz val="10"/>
        <color theme="1"/>
        <rFont val="MS PGothic"/>
        <family val="2"/>
        <charset val="128"/>
      </rPr>
      <t>所有者</t>
    </r>
  </si>
  <si>
    <r>
      <rPr>
        <sz val="10"/>
        <color theme="1"/>
        <rFont val="MS PGothic"/>
        <family val="2"/>
        <charset val="128"/>
      </rPr>
      <t>初期フランチャイズ料金</t>
    </r>
  </si>
  <si>
    <r>
      <rPr>
        <sz val="10"/>
        <color theme="1"/>
        <rFont val="MS PGothic"/>
        <family val="2"/>
        <charset val="128"/>
      </rPr>
      <t>給与</t>
    </r>
    <r>
      <rPr>
        <sz val="10"/>
        <color theme="1"/>
        <rFont val="Century Gothic"/>
        <family val="2"/>
      </rPr>
      <t xml:space="preserve"> - </t>
    </r>
    <r>
      <rPr>
        <sz val="10"/>
        <color theme="1"/>
        <rFont val="MS PGothic"/>
        <family val="2"/>
        <charset val="128"/>
      </rPr>
      <t>従業員</t>
    </r>
  </si>
  <si>
    <r>
      <rPr>
        <sz val="10"/>
        <color theme="1"/>
        <rFont val="MS PGothic"/>
        <family val="2"/>
        <charset val="128"/>
      </rPr>
      <t>給与</t>
    </r>
    <r>
      <rPr>
        <sz val="10"/>
        <color theme="1"/>
        <rFont val="Century Gothic"/>
        <family val="2"/>
      </rPr>
      <t xml:space="preserve"> - </t>
    </r>
    <r>
      <rPr>
        <sz val="10"/>
        <color theme="1"/>
        <rFont val="MS PGothic"/>
        <family val="2"/>
        <charset val="128"/>
      </rPr>
      <t>請負業者</t>
    </r>
  </si>
  <si>
    <r>
      <rPr>
        <sz val="10"/>
        <color theme="1"/>
        <rFont val="MS PGothic"/>
        <family val="2"/>
        <charset val="128"/>
      </rPr>
      <t>給与支払いサービス</t>
    </r>
  </si>
  <si>
    <r>
      <rPr>
        <sz val="10"/>
        <color theme="1"/>
        <rFont val="MS PGothic"/>
        <family val="2"/>
        <charset val="128"/>
      </rPr>
      <t>給与税</t>
    </r>
  </si>
  <si>
    <r>
      <rPr>
        <sz val="10"/>
        <color theme="1"/>
        <rFont val="MS PGothic"/>
        <family val="2"/>
        <charset val="128"/>
      </rPr>
      <t>医療保険</t>
    </r>
  </si>
  <si>
    <r>
      <rPr>
        <sz val="10"/>
        <color theme="1"/>
        <rFont val="MS PGothic"/>
        <family val="2"/>
        <charset val="128"/>
      </rPr>
      <t>スペース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レンタル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保証金</t>
    </r>
  </si>
  <si>
    <r>
      <rPr>
        <sz val="10"/>
        <color theme="1"/>
        <rFont val="MS PGothic"/>
        <family val="2"/>
        <charset val="128"/>
      </rPr>
      <t>インターネットセットアップ</t>
    </r>
  </si>
  <si>
    <r>
      <rPr>
        <sz val="10"/>
        <color theme="1"/>
        <rFont val="MS PGothic"/>
        <family val="2"/>
        <charset val="128"/>
      </rPr>
      <t>電話セットアップ</t>
    </r>
  </si>
  <si>
    <r>
      <rPr>
        <sz val="10"/>
        <color theme="1"/>
        <rFont val="MS PGothic"/>
        <family val="2"/>
        <charset val="128"/>
      </rPr>
      <t>家具</t>
    </r>
  </si>
  <si>
    <r>
      <rPr>
        <sz val="10"/>
        <color theme="1"/>
        <rFont val="MS PGothic"/>
        <family val="2"/>
        <charset val="128"/>
      </rPr>
      <t>機器</t>
    </r>
  </si>
  <si>
    <r>
      <rPr>
        <sz val="10"/>
        <color theme="1"/>
        <rFont val="MS PGothic"/>
        <family val="2"/>
        <charset val="128"/>
      </rPr>
      <t>ハードウェア</t>
    </r>
  </si>
  <si>
    <r>
      <rPr>
        <b/>
        <sz val="11"/>
        <color theme="1"/>
        <rFont val="MS PGothic"/>
        <family val="2"/>
        <charset val="128"/>
      </rPr>
      <t>消耗品</t>
    </r>
  </si>
  <si>
    <r>
      <rPr>
        <sz val="10"/>
        <color theme="1"/>
        <rFont val="MS PGothic"/>
        <family val="2"/>
        <charset val="128"/>
      </rPr>
      <t>ソフトウェア</t>
    </r>
  </si>
  <si>
    <r>
      <rPr>
        <sz val="10"/>
        <color theme="1"/>
        <rFont val="MS PGothic"/>
        <family val="2"/>
        <charset val="128"/>
      </rPr>
      <t>事務用品</t>
    </r>
  </si>
  <si>
    <r>
      <rPr>
        <sz val="10"/>
        <color theme="1"/>
        <rFont val="MS PGothic"/>
        <family val="2"/>
        <charset val="128"/>
      </rPr>
      <t>設置手数料</t>
    </r>
  </si>
  <si>
    <r>
      <rPr>
        <sz val="10"/>
        <color theme="1"/>
        <rFont val="MS PGothic"/>
        <family val="2"/>
        <charset val="128"/>
      </rPr>
      <t>運営用品</t>
    </r>
  </si>
  <si>
    <r>
      <rPr>
        <sz val="10"/>
        <color theme="1"/>
        <rFont val="MS PGothic"/>
        <family val="2"/>
        <charset val="128"/>
      </rPr>
      <t>棚卸資産</t>
    </r>
  </si>
  <si>
    <r>
      <rPr>
        <sz val="10"/>
        <color theme="1"/>
        <rFont val="MS PGothic"/>
        <family val="2"/>
        <charset val="128"/>
      </rPr>
      <t>セキュリティ確立</t>
    </r>
  </si>
  <si>
    <r>
      <rPr>
        <sz val="10"/>
        <color theme="1"/>
        <rFont val="MS PGothic"/>
        <family val="2"/>
        <charset val="128"/>
      </rPr>
      <t>文房具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名刺</t>
    </r>
  </si>
  <si>
    <r>
      <rPr>
        <b/>
        <sz val="11"/>
        <color theme="1"/>
        <rFont val="MS PGothic"/>
        <family val="2"/>
        <charset val="128"/>
      </rPr>
      <t>マーケティング</t>
    </r>
  </si>
  <si>
    <r>
      <rPr>
        <sz val="10"/>
        <color theme="1"/>
        <rFont val="MS PGothic"/>
        <family val="2"/>
        <charset val="128"/>
      </rPr>
      <t>デジタル広告</t>
    </r>
  </si>
  <si>
    <r>
      <rPr>
        <sz val="10"/>
        <color theme="1"/>
        <rFont val="MS PGothic"/>
        <family val="2"/>
        <charset val="128"/>
      </rPr>
      <t>プロモーション資料</t>
    </r>
  </si>
  <si>
    <r>
      <rPr>
        <sz val="10"/>
        <color theme="1"/>
        <rFont val="MS PGothic"/>
        <family val="2"/>
        <charset val="128"/>
      </rPr>
      <t>ロゴデザイン</t>
    </r>
  </si>
  <si>
    <r>
      <rPr>
        <sz val="10"/>
        <color theme="1"/>
        <rFont val="MS PGothic"/>
        <family val="2"/>
        <charset val="128"/>
      </rPr>
      <t>ブランディング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アイデンティティ開発</t>
    </r>
  </si>
  <si>
    <r>
      <rPr>
        <sz val="10"/>
        <color theme="1"/>
        <rFont val="MS PGothic"/>
        <family val="2"/>
        <charset val="128"/>
      </rPr>
      <t>広告の立ち上げ</t>
    </r>
  </si>
  <si>
    <r>
      <t xml:space="preserve">WEB </t>
    </r>
    <r>
      <rPr>
        <sz val="10"/>
        <color theme="1"/>
        <rFont val="MS PGothic"/>
        <family val="2"/>
        <charset val="128"/>
      </rPr>
      <t>サイト</t>
    </r>
    <r>
      <rPr>
        <sz val="10"/>
        <color theme="1"/>
        <rFont val="Century Gothic"/>
        <family val="2"/>
      </rPr>
      <t xml:space="preserve"> v.1.0</t>
    </r>
  </si>
  <si>
    <r>
      <rPr>
        <sz val="10"/>
        <color theme="1"/>
        <rFont val="MS PGothic"/>
        <family val="2"/>
        <charset val="128"/>
      </rPr>
      <t>印刷されたマーケティングピース</t>
    </r>
  </si>
  <si>
    <r>
      <rPr>
        <sz val="10"/>
        <color theme="1"/>
        <rFont val="MS PGothic"/>
        <family val="2"/>
        <charset val="128"/>
      </rPr>
      <t>掲載料</t>
    </r>
  </si>
  <si>
    <r>
      <rPr>
        <b/>
        <sz val="10"/>
        <color theme="1"/>
        <rFont val="MS PGothic"/>
        <family val="2"/>
        <charset val="128"/>
      </rPr>
      <t>雑費</t>
    </r>
  </si>
  <si>
    <r>
      <rPr>
        <sz val="10"/>
        <color theme="1"/>
        <rFont val="MS PGothic"/>
        <family val="2"/>
        <charset val="128"/>
      </rPr>
      <t>インターネット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マーケティング</t>
    </r>
  </si>
  <si>
    <r>
      <rPr>
        <sz val="10"/>
        <color theme="1"/>
        <rFont val="MS PGothic"/>
        <family val="2"/>
        <charset val="128"/>
      </rPr>
      <t>フランチャイジング月額料金</t>
    </r>
  </si>
  <si>
    <r>
      <rPr>
        <sz val="10"/>
        <color theme="1"/>
        <rFont val="MS PGothic"/>
        <family val="2"/>
        <charset val="128"/>
      </rPr>
      <t>賠償責任保険</t>
    </r>
  </si>
  <si>
    <r>
      <rPr>
        <sz val="10"/>
        <color theme="1"/>
        <rFont val="MS PGothic"/>
        <family val="2"/>
        <charset val="128"/>
      </rPr>
      <t>修理とメンテナンス</t>
    </r>
  </si>
  <si>
    <r>
      <rPr>
        <sz val="10"/>
        <color theme="1"/>
        <rFont val="MS PGothic"/>
        <family val="2"/>
        <charset val="128"/>
      </rPr>
      <t>組織会費</t>
    </r>
  </si>
  <si>
    <r>
      <rPr>
        <b/>
        <sz val="11"/>
        <color theme="1"/>
        <rFont val="MS PGothic"/>
        <family val="2"/>
        <charset val="128"/>
      </rPr>
      <t>立ち上げ前の人件費</t>
    </r>
  </si>
  <si>
    <r>
      <rPr>
        <sz val="10"/>
        <color theme="1"/>
        <rFont val="MS PGothic"/>
        <family val="2"/>
        <charset val="128"/>
      </rPr>
      <t>求人掲載料</t>
    </r>
  </si>
  <si>
    <r>
      <rPr>
        <sz val="10"/>
        <color theme="1"/>
        <rFont val="MS PGothic"/>
        <family val="2"/>
        <charset val="128"/>
      </rPr>
      <t>職業紹介所の料金</t>
    </r>
  </si>
  <si>
    <r>
      <rPr>
        <sz val="10"/>
        <color theme="1"/>
        <rFont val="MS PGothic"/>
        <family val="2"/>
        <charset val="128"/>
      </rPr>
      <t>トレーニング</t>
    </r>
  </si>
  <si>
    <r>
      <rPr>
        <sz val="10"/>
        <color theme="1"/>
        <rFont val="MS PGothic"/>
        <family val="2"/>
        <charset val="128"/>
      </rPr>
      <t>緊急時対応準備金</t>
    </r>
  </si>
  <si>
    <r>
      <rPr>
        <sz val="10"/>
        <color theme="1"/>
        <rFont val="MS PGothic"/>
        <family val="2"/>
        <charset val="128"/>
      </rPr>
      <t>ローンチ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パーティ</t>
    </r>
  </si>
  <si>
    <r>
      <rPr>
        <b/>
        <sz val="11"/>
        <color theme="1"/>
        <rFont val="MS PGothic"/>
        <family val="2"/>
        <charset val="128"/>
      </rPr>
      <t>月間経費の合計</t>
    </r>
  </si>
  <si>
    <r>
      <rPr>
        <b/>
        <sz val="10"/>
        <color theme="1"/>
        <rFont val="MS PGothic"/>
        <family val="2"/>
        <charset val="128"/>
      </rPr>
      <t>自立までの推定月数</t>
    </r>
  </si>
  <si>
    <r>
      <rPr>
        <b/>
        <sz val="11"/>
        <color theme="1"/>
        <rFont val="MS PGothic"/>
        <family val="2"/>
        <charset val="128"/>
      </rPr>
      <t>一時経費の合計</t>
    </r>
  </si>
  <si>
    <r>
      <rPr>
        <sz val="11"/>
        <color theme="1" tint="0.34998626667073579"/>
        <rFont val="MS PGothic"/>
        <family val="2"/>
        <charset val="128"/>
      </rPr>
      <t>ユーザーは、シェーディングされていないセルにのみ値を入力します。</t>
    </r>
  </si>
  <si>
    <r>
      <rPr>
        <b/>
        <sz val="10"/>
        <color theme="1"/>
        <rFont val="MS PGothic"/>
        <family val="2"/>
        <charset val="128"/>
      </rPr>
      <t>その他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</si>
  <si>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13" type="noConversion"/>
  </si>
  <si>
    <r>
      <rPr>
        <b/>
        <sz val="22"/>
        <color theme="1" tint="0.34998626667073579"/>
        <rFont val="MS PGothic"/>
        <family val="2"/>
        <charset val="128"/>
      </rPr>
      <t>一時経費と月間費用を含むビジネス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スタートアップ費用テンプレート</t>
    </r>
    <phoneticPr fontId="13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</si>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</sst>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0">
    <font>
      <sz val="12"/>
      <color theme="1"/>
      <name val="Arial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u/>
      <sz val="12"/>
      <color theme="10"/>
      <name val="Arial"/>
      <family val="2"/>
    </font>
    <font>
      <sz val="12"/>
      <color theme="1"/>
      <name val="Arial"/>
      <family val="2"/>
    </font>
    <font>
      <sz val="12"/>
      <color theme="1"/>
      <name val="MS PGothic"/>
      <family val="2"/>
      <charset val="128"/>
    </font>
    <font>
      <b/>
      <sz val="22"/>
      <color theme="1" tint="0.34998626667073579"/>
      <name val="MS PGothic"/>
      <family val="2"/>
      <charset val="128"/>
    </font>
    <font>
      <sz val="10"/>
      <color theme="1"/>
      <name val="MS PGothic"/>
      <family val="2"/>
      <charset val="128"/>
    </font>
    <font>
      <sz val="16"/>
      <color theme="1"/>
      <name val="MS PGothic"/>
      <family val="2"/>
      <charset val="128"/>
    </font>
    <font>
      <sz val="11"/>
      <color theme="1"/>
      <name val="MS PGothic"/>
      <family val="2"/>
      <charset val="128"/>
    </font>
    <font>
      <b/>
      <sz val="11"/>
      <color theme="1"/>
      <name val="MS PGothic"/>
      <family val="2"/>
      <charset val="128"/>
    </font>
    <font>
      <sz val="18"/>
      <color theme="1"/>
      <name val="MS PGothic"/>
      <family val="2"/>
      <charset val="128"/>
    </font>
    <font>
      <b/>
      <sz val="10"/>
      <color theme="1"/>
      <name val="MS PGothic"/>
      <family val="2"/>
      <charset val="128"/>
    </font>
    <font>
      <sz val="9"/>
      <name val="宋体"/>
      <family val="3"/>
      <charset val="134"/>
    </font>
    <font>
      <sz val="12"/>
      <color theme="1"/>
      <name val="Century Gothic"/>
      <family val="2"/>
    </font>
    <font>
      <b/>
      <sz val="22"/>
      <color theme="1" tint="0.34998626667073579"/>
      <name val="Century Gothic"/>
      <family val="2"/>
    </font>
    <font>
      <b/>
      <sz val="22"/>
      <color theme="8" tint="-0.499984740745262"/>
      <name val="Century Gothic"/>
      <family val="2"/>
    </font>
    <font>
      <sz val="10"/>
      <color theme="1"/>
      <name val="Century Gothic"/>
      <family val="2"/>
    </font>
    <font>
      <sz val="22"/>
      <color theme="1" tint="0.499984740745262"/>
      <name val="Century Gothic"/>
      <family val="2"/>
    </font>
    <font>
      <sz val="16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sz val="18"/>
      <color theme="1"/>
      <name val="Century Gothic"/>
      <family val="2"/>
    </font>
    <font>
      <sz val="9"/>
      <color theme="1"/>
      <name val="Century Gothic"/>
      <family val="2"/>
    </font>
    <font>
      <sz val="11"/>
      <color rgb="FF000000"/>
      <name val="Century Gothic"/>
      <family val="2"/>
    </font>
    <font>
      <b/>
      <sz val="10"/>
      <color theme="1"/>
      <name val="Century Gothic"/>
      <family val="2"/>
    </font>
    <font>
      <sz val="11"/>
      <color theme="1" tint="0.34998626667073579"/>
      <name val="MS PGothic"/>
      <family val="2"/>
      <charset val="128"/>
    </font>
    <font>
      <sz val="11"/>
      <color theme="1" tint="0.34998626667073579"/>
      <name val="Century Gothic"/>
      <family val="2"/>
    </font>
    <font>
      <b/>
      <sz val="22"/>
      <color theme="1" tint="0.34998626667073579"/>
      <name val="Century Gothic"/>
      <family val="2"/>
      <charset val="128"/>
    </font>
    <font>
      <u/>
      <sz val="22"/>
      <color theme="0"/>
      <name val="Century Gothic Bold"/>
    </font>
  </fonts>
  <fills count="1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rgb="FFF2F2F2"/>
      </patternFill>
    </fill>
    <fill>
      <patternFill patternType="solid">
        <fgColor theme="3" tint="0.79998168889431442"/>
        <bgColor rgb="FFF2F2F2"/>
      </patternFill>
    </fill>
    <fill>
      <patternFill patternType="solid">
        <fgColor rgb="FFE1EAA0"/>
        <bgColor rgb="FFF2F2F2"/>
      </patternFill>
    </fill>
    <fill>
      <patternFill patternType="solid">
        <fgColor rgb="FFF0F4CF"/>
        <b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1EAA0"/>
        <bgColor rgb="FF595959"/>
      </patternFill>
    </fill>
    <fill>
      <patternFill patternType="solid">
        <fgColor rgb="FFE1EAA0"/>
        <bgColor indexed="64"/>
      </patternFill>
    </fill>
    <fill>
      <patternFill patternType="solid">
        <fgColor rgb="FFE1EAA0"/>
        <bgColor rgb="FF9E9E9E"/>
      </patternFill>
    </fill>
    <fill>
      <patternFill patternType="solid">
        <fgColor rgb="FFE1EAA0"/>
        <bgColor rgb="FFB0D0E2"/>
      </patternFill>
    </fill>
    <fill>
      <patternFill patternType="solid">
        <fgColor rgb="FFF0F4CF"/>
        <bgColor rgb="FFD7E7F0"/>
      </patternFill>
    </fill>
    <fill>
      <patternFill patternType="solid">
        <fgColor theme="3" tint="0.79998168889431442"/>
        <bgColor theme="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rgb="FFEAEEF3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</borders>
  <cellStyleXfs count="4">
    <xf numFmtId="0" fontId="0" fillId="0" borderId="0"/>
    <xf numFmtId="0" fontId="2" fillId="0" borderId="5"/>
    <xf numFmtId="0" fontId="3" fillId="0" borderId="5" applyNumberFormat="0" applyFill="0" applyBorder="0" applyAlignment="0" applyProtection="0"/>
    <xf numFmtId="44" fontId="4" fillId="0" borderId="0" applyFont="0" applyFill="0" applyBorder="0" applyAlignment="0" applyProtection="0"/>
  </cellStyleXfs>
  <cellXfs count="69">
    <xf numFmtId="0" fontId="0" fillId="0" borderId="0" xfId="0"/>
    <xf numFmtId="0" fontId="2" fillId="0" borderId="5" xfId="1"/>
    <xf numFmtId="0" fontId="1" fillId="0" borderId="6" xfId="1" applyFont="1" applyBorder="1" applyAlignment="1">
      <alignment horizontal="left" vertical="center" wrapText="1" indent="2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7" fillId="0" borderId="5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4" fillId="0" borderId="0" xfId="0" applyFont="1"/>
    <xf numFmtId="0" fontId="19" fillId="2" borderId="1" xfId="0" applyFont="1" applyFill="1" applyBorder="1" applyAlignment="1">
      <alignment horizontal="left" vertical="center"/>
    </xf>
    <xf numFmtId="0" fontId="17" fillId="0" borderId="5" xfId="0" applyFont="1" applyBorder="1" applyAlignment="1">
      <alignment horizontal="left"/>
    </xf>
    <xf numFmtId="0" fontId="14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164" fontId="20" fillId="7" borderId="7" xfId="0" applyNumberFormat="1" applyFont="1" applyFill="1" applyBorder="1" applyAlignment="1">
      <alignment vertical="center"/>
    </xf>
    <xf numFmtId="0" fontId="20" fillId="0" borderId="5" xfId="0" applyFont="1" applyBorder="1" applyAlignment="1">
      <alignment horizontal="left" vertical="center"/>
    </xf>
    <xf numFmtId="164" fontId="20" fillId="6" borderId="7" xfId="0" applyNumberFormat="1" applyFont="1" applyFill="1" applyBorder="1" applyAlignment="1">
      <alignment vertical="center"/>
    </xf>
    <xf numFmtId="164" fontId="17" fillId="0" borderId="5" xfId="0" applyNumberFormat="1" applyFont="1" applyBorder="1" applyAlignment="1">
      <alignment horizontal="left" vertical="center"/>
    </xf>
    <xf numFmtId="164" fontId="20" fillId="4" borderId="7" xfId="0" applyNumberFormat="1" applyFont="1" applyFill="1" applyBorder="1" applyAlignment="1">
      <alignment vertical="center"/>
    </xf>
    <xf numFmtId="164" fontId="20" fillId="5" borderId="7" xfId="0" applyNumberFormat="1" applyFont="1" applyFill="1" applyBorder="1" applyAlignment="1">
      <alignment vertical="center"/>
    </xf>
    <xf numFmtId="0" fontId="21" fillId="2" borderId="1" xfId="0" applyFont="1" applyFill="1" applyBorder="1" applyAlignment="1">
      <alignment horizontal="left" vertical="center"/>
    </xf>
    <xf numFmtId="164" fontId="21" fillId="2" borderId="1" xfId="0" applyNumberFormat="1" applyFont="1" applyFill="1" applyBorder="1" applyAlignment="1">
      <alignment vertical="center"/>
    </xf>
    <xf numFmtId="164" fontId="14" fillId="0" borderId="0" xfId="0" applyNumberFormat="1" applyFont="1"/>
    <xf numFmtId="164" fontId="17" fillId="0" borderId="5" xfId="0" applyNumberFormat="1" applyFont="1" applyBorder="1" applyAlignment="1">
      <alignment horizontal="left"/>
    </xf>
    <xf numFmtId="164" fontId="21" fillId="9" borderId="1" xfId="0" applyNumberFormat="1" applyFont="1" applyFill="1" applyBorder="1" applyAlignment="1">
      <alignment horizontal="center" wrapText="1"/>
    </xf>
    <xf numFmtId="164" fontId="21" fillId="14" borderId="1" xfId="0" applyNumberFormat="1" applyFont="1" applyFill="1" applyBorder="1" applyAlignment="1">
      <alignment horizontal="center" wrapText="1"/>
    </xf>
    <xf numFmtId="164" fontId="23" fillId="9" borderId="1" xfId="0" applyNumberFormat="1" applyFont="1" applyFill="1" applyBorder="1" applyAlignment="1">
      <alignment horizontal="center" vertical="top" wrapText="1"/>
    </xf>
    <xf numFmtId="164" fontId="23" fillId="14" borderId="1" xfId="0" applyNumberFormat="1" applyFont="1" applyFill="1" applyBorder="1" applyAlignment="1">
      <alignment horizontal="center" vertical="top" wrapText="1"/>
    </xf>
    <xf numFmtId="0" fontId="21" fillId="13" borderId="1" xfId="0" applyFont="1" applyFill="1" applyBorder="1" applyAlignment="1">
      <alignment horizontal="left" vertical="center" indent="1"/>
    </xf>
    <xf numFmtId="164" fontId="20" fillId="13" borderId="1" xfId="0" applyNumberFormat="1" applyFont="1" applyFill="1" applyBorder="1" applyAlignment="1">
      <alignment vertical="center"/>
    </xf>
    <xf numFmtId="0" fontId="21" fillId="17" borderId="0" xfId="0" applyFont="1" applyFill="1" applyAlignment="1">
      <alignment horizontal="left" vertical="center" indent="1"/>
    </xf>
    <xf numFmtId="0" fontId="20" fillId="17" borderId="0" xfId="0" applyFont="1" applyFill="1" applyAlignment="1">
      <alignment vertical="center"/>
    </xf>
    <xf numFmtId="0" fontId="14" fillId="17" borderId="0" xfId="0" applyFont="1" applyFill="1"/>
    <xf numFmtId="44" fontId="20" fillId="17" borderId="0" xfId="0" applyNumberFormat="1" applyFont="1" applyFill="1" applyAlignment="1">
      <alignment vertical="center"/>
    </xf>
    <xf numFmtId="0" fontId="20" fillId="13" borderId="1" xfId="0" applyFont="1" applyFill="1" applyBorder="1" applyAlignment="1">
      <alignment horizontal="left" vertical="center" indent="1"/>
    </xf>
    <xf numFmtId="164" fontId="20" fillId="2" borderId="2" xfId="0" applyNumberFormat="1" applyFont="1" applyFill="1" applyBorder="1" applyAlignment="1">
      <alignment vertical="center"/>
    </xf>
    <xf numFmtId="0" fontId="17" fillId="17" borderId="0" xfId="0" applyFont="1" applyFill="1" applyAlignment="1">
      <alignment horizontal="left" vertical="center" indent="1"/>
    </xf>
    <xf numFmtId="44" fontId="20" fillId="15" borderId="8" xfId="3" applyFont="1" applyFill="1" applyBorder="1" applyAlignment="1">
      <alignment vertical="center"/>
    </xf>
    <xf numFmtId="164" fontId="20" fillId="12" borderId="1" xfId="0" applyNumberFormat="1" applyFont="1" applyFill="1" applyBorder="1" applyAlignment="1">
      <alignment vertical="center"/>
    </xf>
    <xf numFmtId="0" fontId="20" fillId="17" borderId="0" xfId="0" applyFont="1" applyFill="1" applyAlignment="1">
      <alignment horizontal="left" vertical="center" indent="1"/>
    </xf>
    <xf numFmtId="44" fontId="24" fillId="16" borderId="0" xfId="0" applyNumberFormat="1" applyFont="1" applyFill="1" applyAlignment="1">
      <alignment vertical="center"/>
    </xf>
    <xf numFmtId="0" fontId="21" fillId="11" borderId="1" xfId="0" applyFont="1" applyFill="1" applyBorder="1" applyAlignment="1">
      <alignment horizontal="left" vertical="center" indent="1"/>
    </xf>
    <xf numFmtId="164" fontId="21" fillId="11" borderId="1" xfId="0" applyNumberFormat="1" applyFont="1" applyFill="1" applyBorder="1" applyAlignment="1">
      <alignment vertical="center"/>
    </xf>
    <xf numFmtId="0" fontId="20" fillId="0" borderId="0" xfId="0" applyFont="1" applyAlignment="1">
      <alignment horizontal="left" vertical="center" indent="1"/>
    </xf>
    <xf numFmtId="164" fontId="20" fillId="0" borderId="0" xfId="0" applyNumberFormat="1" applyFont="1" applyAlignment="1">
      <alignment vertical="center"/>
    </xf>
    <xf numFmtId="44" fontId="20" fillId="8" borderId="0" xfId="0" applyNumberFormat="1" applyFont="1" applyFill="1" applyAlignment="1">
      <alignment vertical="center"/>
    </xf>
    <xf numFmtId="44" fontId="20" fillId="8" borderId="5" xfId="3" applyFont="1" applyFill="1" applyBorder="1" applyAlignment="1">
      <alignment vertical="center"/>
    </xf>
    <xf numFmtId="0" fontId="25" fillId="17" borderId="0" xfId="0" applyFont="1" applyFill="1" applyAlignment="1">
      <alignment horizontal="left" vertical="center" indent="1"/>
    </xf>
    <xf numFmtId="0" fontId="21" fillId="8" borderId="0" xfId="0" applyFont="1" applyFill="1" applyAlignment="1">
      <alignment horizontal="left" vertical="center" indent="1"/>
    </xf>
    <xf numFmtId="44" fontId="21" fillId="8" borderId="0" xfId="3" applyFont="1" applyFill="1" applyAlignment="1">
      <alignment vertical="center"/>
    </xf>
    <xf numFmtId="0" fontId="14" fillId="8" borderId="0" xfId="0" applyFont="1" applyFill="1"/>
    <xf numFmtId="1" fontId="20" fillId="15" borderId="8" xfId="3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left" vertical="top"/>
    </xf>
    <xf numFmtId="0" fontId="28" fillId="0" borderId="0" xfId="0" applyFont="1" applyAlignment="1">
      <alignment vertical="center"/>
    </xf>
    <xf numFmtId="0" fontId="25" fillId="17" borderId="0" xfId="0" applyFont="1" applyFill="1" applyAlignment="1">
      <alignment horizontal="right" indent="1"/>
    </xf>
    <xf numFmtId="0" fontId="22" fillId="14" borderId="3" xfId="0" applyFont="1" applyFill="1" applyBorder="1" applyAlignment="1">
      <alignment horizontal="left" vertical="center" indent="1"/>
    </xf>
    <xf numFmtId="0" fontId="22" fillId="8" borderId="4" xfId="0" applyFont="1" applyFill="1" applyBorder="1" applyAlignment="1">
      <alignment horizontal="left" indent="1"/>
    </xf>
    <xf numFmtId="164" fontId="21" fillId="14" borderId="3" xfId="0" applyNumberFormat="1" applyFont="1" applyFill="1" applyBorder="1" applyAlignment="1">
      <alignment horizontal="center" vertical="center"/>
    </xf>
    <xf numFmtId="0" fontId="14" fillId="8" borderId="4" xfId="0" applyFont="1" applyFill="1" applyBorder="1"/>
    <xf numFmtId="0" fontId="21" fillId="14" borderId="3" xfId="0" applyFont="1" applyFill="1" applyBorder="1" applyAlignment="1">
      <alignment horizontal="left" vertical="center" indent="1"/>
    </xf>
    <xf numFmtId="0" fontId="14" fillId="8" borderId="4" xfId="0" applyFont="1" applyFill="1" applyBorder="1" applyAlignment="1">
      <alignment horizontal="left" indent="1"/>
    </xf>
    <xf numFmtId="0" fontId="21" fillId="9" borderId="3" xfId="0" applyFont="1" applyFill="1" applyBorder="1" applyAlignment="1">
      <alignment horizontal="left" vertical="center" indent="1"/>
    </xf>
    <xf numFmtId="0" fontId="14" fillId="10" borderId="4" xfId="0" applyFont="1" applyFill="1" applyBorder="1" applyAlignment="1">
      <alignment horizontal="left" indent="1"/>
    </xf>
    <xf numFmtId="0" fontId="22" fillId="9" borderId="3" xfId="0" applyFont="1" applyFill="1" applyBorder="1" applyAlignment="1">
      <alignment horizontal="left" vertical="center" indent="1"/>
    </xf>
    <xf numFmtId="0" fontId="22" fillId="10" borderId="4" xfId="0" applyFont="1" applyFill="1" applyBorder="1" applyAlignment="1">
      <alignment horizontal="left" indent="1"/>
    </xf>
    <xf numFmtId="164" fontId="21" fillId="9" borderId="3" xfId="0" applyNumberFormat="1" applyFont="1" applyFill="1" applyBorder="1" applyAlignment="1">
      <alignment horizontal="center" vertical="center"/>
    </xf>
    <xf numFmtId="0" fontId="14" fillId="10" borderId="4" xfId="0" applyFont="1" applyFill="1" applyBorder="1"/>
    <xf numFmtId="0" fontId="29" fillId="3" borderId="5" xfId="2" applyFont="1" applyFill="1" applyAlignment="1">
      <alignment horizontal="center" vertical="center"/>
    </xf>
  </cellXfs>
  <cellStyles count="4">
    <cellStyle name="Currency" xfId="3" builtinId="4"/>
    <cellStyle name="Hyperlink" xfId="2" builtinId="8"/>
    <cellStyle name="Normal" xfId="0" builtinId="0"/>
    <cellStyle name="Normal 2" xfId="1" xr:uid="{A573BEB0-7627-0141-B83F-A9CEB5431654}"/>
  </cellStyles>
  <dxfs count="4">
    <dxf>
      <font>
        <color rgb="FF9C0006"/>
      </font>
    </dxf>
    <dxf>
      <font>
        <color rgb="FFC00000"/>
      </font>
    </dxf>
    <dxf>
      <font>
        <color rgb="FF9C0006"/>
      </font>
    </dxf>
    <dxf>
      <font>
        <color rgb="FFC00000"/>
      </font>
    </dxf>
  </dxfs>
  <tableStyles count="0" defaultTableStyle="TableStyleMedium2" defaultPivotStyle="PivotStyleLight16"/>
  <colors>
    <mruColors>
      <color rgb="FFEAEEF3"/>
      <color rgb="FFF0F4CF"/>
      <color rgb="FFE1EAA0"/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883&amp;utm_language=JP&amp;utm_source=template-excel&amp;utm_medium=content&amp;utm_campaign=ic-Business+Startup+Costs-excel-77883-jp&amp;lpa=ic+Business+Startup+Costs+excel+77883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1099139</xdr:colOff>
      <xdr:row>0</xdr:row>
      <xdr:rowOff>25400</xdr:rowOff>
    </xdr:from>
    <xdr:to>
      <xdr:col>12</xdr:col>
      <xdr:colOff>12700</xdr:colOff>
      <xdr:row>0</xdr:row>
      <xdr:rowOff>495300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8C9FA3D-1B36-ABD8-2E20-9845596385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82839" y="25400"/>
          <a:ext cx="2596561" cy="469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883&amp;utm_language=JP&amp;utm_source=template-excel&amp;utm_medium=content&amp;utm_campaign=ic-Business+Startup+Costs-excel-77883-jp&amp;lpa=ic+Business+Startup+Costs+excel+77883+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AG955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.28515625" defaultRowHeight="15" customHeight="1"/>
  <cols>
    <col min="1" max="1" width="3.28515625" style="9" customWidth="1"/>
    <col min="2" max="2" width="28.5703125" style="9" customWidth="1"/>
    <col min="3" max="4" width="12.7109375" style="9" customWidth="1"/>
    <col min="5" max="5" width="3.28515625" style="9" customWidth="1"/>
    <col min="6" max="6" width="12.7109375" style="9" customWidth="1"/>
    <col min="7" max="7" width="2.5703125" style="9" customWidth="1"/>
    <col min="8" max="8" width="28.5703125" style="9" customWidth="1"/>
    <col min="9" max="10" width="12.7109375" style="9" customWidth="1"/>
    <col min="11" max="11" width="3.28515625" style="9" customWidth="1"/>
    <col min="12" max="12" width="12.7109375" style="9" customWidth="1"/>
    <col min="13" max="13" width="3.28515625" style="9" customWidth="1"/>
    <col min="14" max="24" width="8.42578125" style="9" customWidth="1"/>
    <col min="25" max="16384" width="11.28515625" style="9"/>
  </cols>
  <sheetData>
    <row r="1" spans="1:33" ht="42" customHeight="1">
      <c r="A1" s="3"/>
      <c r="B1" s="54" t="s">
        <v>102</v>
      </c>
      <c r="C1" s="5"/>
      <c r="D1" s="6"/>
      <c r="E1" s="6"/>
      <c r="F1" s="6"/>
      <c r="G1" s="3"/>
      <c r="H1" s="7"/>
      <c r="I1" s="7"/>
      <c r="J1" s="7"/>
      <c r="K1" s="7"/>
      <c r="L1" s="7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/>
      <c r="AB1" s="5"/>
      <c r="AC1" s="8"/>
      <c r="AD1" s="3"/>
      <c r="AE1" s="3"/>
      <c r="AF1" s="3"/>
      <c r="AG1" s="3"/>
    </row>
    <row r="2" spans="1:33" ht="25" customHeight="1">
      <c r="B2" s="10" t="s">
        <v>3</v>
      </c>
      <c r="H2" s="7"/>
      <c r="I2" s="11"/>
      <c r="J2" s="11"/>
      <c r="K2" s="11"/>
      <c r="L2" s="11"/>
    </row>
    <row r="3" spans="1:33" ht="20" customHeight="1">
      <c r="B3" s="10"/>
      <c r="C3" s="12" t="s">
        <v>4</v>
      </c>
      <c r="D3" s="12" t="s">
        <v>5</v>
      </c>
      <c r="E3" s="13"/>
      <c r="F3" s="12" t="s">
        <v>6</v>
      </c>
      <c r="H3" s="7"/>
      <c r="I3" s="7"/>
      <c r="J3" s="7"/>
      <c r="K3" s="7"/>
      <c r="L3" s="7"/>
    </row>
    <row r="4" spans="1:33" ht="25" customHeight="1">
      <c r="B4" s="14" t="s">
        <v>7</v>
      </c>
      <c r="C4" s="15">
        <f t="shared" ref="C4:D4" si="0">C29</f>
        <v>1200000</v>
      </c>
      <c r="D4" s="15">
        <f t="shared" si="0"/>
        <v>1180000</v>
      </c>
      <c r="E4" s="16"/>
      <c r="F4" s="17">
        <f>D4-C4</f>
        <v>-20000</v>
      </c>
      <c r="H4" s="7"/>
      <c r="I4" s="18"/>
      <c r="J4" s="18"/>
      <c r="K4" s="7"/>
      <c r="L4" s="18"/>
    </row>
    <row r="5" spans="1:33" ht="25" customHeight="1">
      <c r="B5" s="14" t="s">
        <v>8</v>
      </c>
      <c r="C5" s="19">
        <f>SUM(C92,I92)</f>
        <v>906600</v>
      </c>
      <c r="D5" s="19">
        <f>SUM(D92,J92)</f>
        <v>884900</v>
      </c>
      <c r="E5" s="14"/>
      <c r="F5" s="20">
        <f>C5-D5</f>
        <v>21700</v>
      </c>
      <c r="H5" s="7"/>
      <c r="I5" s="18"/>
      <c r="J5" s="18"/>
      <c r="K5" s="7"/>
      <c r="L5" s="18"/>
    </row>
    <row r="6" spans="1:33" ht="28.5" customHeight="1">
      <c r="B6" s="21" t="s">
        <v>9</v>
      </c>
      <c r="C6" s="22">
        <f t="shared" ref="C6:D6" si="1">C4-C5</f>
        <v>293400</v>
      </c>
      <c r="D6" s="22">
        <f t="shared" si="1"/>
        <v>295100</v>
      </c>
      <c r="E6" s="21"/>
      <c r="F6" s="22"/>
      <c r="H6" s="7"/>
      <c r="I6" s="18"/>
      <c r="J6" s="18"/>
      <c r="K6" s="7"/>
      <c r="L6" s="18"/>
    </row>
    <row r="7" spans="1:33" ht="10.5" customHeight="1">
      <c r="B7" s="14"/>
      <c r="C7" s="23"/>
      <c r="D7" s="23"/>
      <c r="E7" s="14"/>
      <c r="F7" s="23"/>
      <c r="H7" s="7"/>
      <c r="I7" s="24"/>
      <c r="J7" s="24"/>
      <c r="K7" s="7"/>
      <c r="L7" s="24"/>
    </row>
    <row r="8" spans="1:33" ht="18" customHeight="1">
      <c r="B8" s="64" t="s">
        <v>10</v>
      </c>
      <c r="C8" s="66" t="s">
        <v>11</v>
      </c>
      <c r="D8" s="66" t="s">
        <v>12</v>
      </c>
      <c r="E8" s="62"/>
      <c r="F8" s="25" t="s">
        <v>13</v>
      </c>
      <c r="H8" s="56" t="s">
        <v>14</v>
      </c>
      <c r="I8" s="58" t="s">
        <v>11</v>
      </c>
      <c r="J8" s="58" t="s">
        <v>12</v>
      </c>
      <c r="K8" s="60"/>
      <c r="L8" s="26" t="s">
        <v>13</v>
      </c>
    </row>
    <row r="9" spans="1:33" ht="18" customHeight="1">
      <c r="B9" s="65"/>
      <c r="C9" s="67"/>
      <c r="D9" s="67"/>
      <c r="E9" s="63"/>
      <c r="F9" s="27" t="s">
        <v>0</v>
      </c>
      <c r="H9" s="57"/>
      <c r="I9" s="59"/>
      <c r="J9" s="59"/>
      <c r="K9" s="61"/>
      <c r="L9" s="28" t="s">
        <v>1</v>
      </c>
    </row>
    <row r="10" spans="1:33" ht="18" customHeight="1">
      <c r="B10" s="29" t="s">
        <v>15</v>
      </c>
      <c r="C10" s="30"/>
      <c r="D10" s="30"/>
      <c r="E10" s="29"/>
      <c r="F10" s="30"/>
      <c r="H10" s="31" t="s">
        <v>16</v>
      </c>
      <c r="I10" s="32"/>
      <c r="J10" s="32"/>
      <c r="K10" s="33"/>
      <c r="L10" s="34"/>
    </row>
    <row r="11" spans="1:33" ht="18" customHeight="1">
      <c r="B11" s="35" t="s">
        <v>17</v>
      </c>
      <c r="C11" s="36">
        <v>500000</v>
      </c>
      <c r="D11" s="36">
        <v>500000</v>
      </c>
      <c r="E11" s="35"/>
      <c r="F11" s="30">
        <f t="shared" ref="F11:F14" si="2">D11-C11</f>
        <v>0</v>
      </c>
      <c r="H11" s="37" t="s">
        <v>18</v>
      </c>
      <c r="I11" s="38">
        <v>3500</v>
      </c>
      <c r="J11" s="38">
        <v>3500</v>
      </c>
      <c r="K11" s="33"/>
      <c r="L11" s="34">
        <f>I11-J11</f>
        <v>0</v>
      </c>
    </row>
    <row r="12" spans="1:33" ht="18" customHeight="1">
      <c r="B12" s="35" t="s">
        <v>19</v>
      </c>
      <c r="C12" s="36">
        <v>300000</v>
      </c>
      <c r="D12" s="36">
        <v>350000</v>
      </c>
      <c r="E12" s="35"/>
      <c r="F12" s="30">
        <f t="shared" si="2"/>
        <v>50000</v>
      </c>
      <c r="H12" s="37" t="s">
        <v>20</v>
      </c>
      <c r="I12" s="38">
        <v>250</v>
      </c>
      <c r="J12" s="38">
        <v>250</v>
      </c>
      <c r="K12" s="33"/>
      <c r="L12" s="34">
        <f t="shared" ref="L12:L47" si="3">I12-J12</f>
        <v>0</v>
      </c>
    </row>
    <row r="13" spans="1:33" ht="18" customHeight="1">
      <c r="B13" s="35" t="s">
        <v>21</v>
      </c>
      <c r="C13" s="36">
        <v>250000</v>
      </c>
      <c r="D13" s="36">
        <v>200000</v>
      </c>
      <c r="E13" s="35"/>
      <c r="F13" s="30">
        <f t="shared" si="2"/>
        <v>-50000</v>
      </c>
      <c r="H13" s="37" t="s">
        <v>22</v>
      </c>
      <c r="I13" s="38">
        <v>1500</v>
      </c>
      <c r="J13" s="38">
        <v>1100</v>
      </c>
      <c r="K13" s="33"/>
      <c r="L13" s="34">
        <f t="shared" si="3"/>
        <v>400</v>
      </c>
    </row>
    <row r="14" spans="1:33" ht="18" customHeight="1">
      <c r="B14" s="35" t="s">
        <v>23</v>
      </c>
      <c r="C14" s="36">
        <v>0</v>
      </c>
      <c r="D14" s="36">
        <v>0</v>
      </c>
      <c r="E14" s="35"/>
      <c r="F14" s="30">
        <f t="shared" si="2"/>
        <v>0</v>
      </c>
      <c r="H14" s="37" t="s">
        <v>24</v>
      </c>
      <c r="I14" s="38">
        <v>0</v>
      </c>
      <c r="J14" s="38">
        <v>0</v>
      </c>
      <c r="K14" s="33"/>
      <c r="L14" s="34">
        <f t="shared" si="3"/>
        <v>0</v>
      </c>
    </row>
    <row r="15" spans="1:33" ht="18" customHeight="1">
      <c r="B15" s="35"/>
      <c r="C15" s="39">
        <f t="shared" ref="C15:D15" si="4">SUM(C11:C14)</f>
        <v>1050000</v>
      </c>
      <c r="D15" s="39">
        <f t="shared" si="4"/>
        <v>1050000</v>
      </c>
      <c r="E15" s="35"/>
      <c r="F15" s="30"/>
      <c r="H15" s="37" t="s">
        <v>24</v>
      </c>
      <c r="I15" s="38">
        <v>0</v>
      </c>
      <c r="J15" s="38">
        <v>0</v>
      </c>
      <c r="K15" s="33"/>
      <c r="L15" s="34">
        <f t="shared" si="3"/>
        <v>0</v>
      </c>
    </row>
    <row r="16" spans="1:33" ht="18" customHeight="1">
      <c r="B16" s="29" t="s">
        <v>25</v>
      </c>
      <c r="C16" s="30"/>
      <c r="D16" s="30"/>
      <c r="E16" s="29"/>
      <c r="F16" s="30"/>
      <c r="H16" s="37" t="s">
        <v>24</v>
      </c>
      <c r="I16" s="38">
        <v>0</v>
      </c>
      <c r="J16" s="38">
        <v>0</v>
      </c>
      <c r="K16" s="33"/>
      <c r="L16" s="34">
        <f t="shared" si="3"/>
        <v>0</v>
      </c>
    </row>
    <row r="17" spans="2:12" ht="18" customHeight="1">
      <c r="B17" s="35" t="s">
        <v>26</v>
      </c>
      <c r="C17" s="36">
        <v>85000</v>
      </c>
      <c r="D17" s="36">
        <v>80000</v>
      </c>
      <c r="E17" s="35"/>
      <c r="F17" s="30">
        <f t="shared" ref="F17:F18" si="5">D17-C17</f>
        <v>-5000</v>
      </c>
      <c r="H17" s="37" t="s">
        <v>24</v>
      </c>
      <c r="I17" s="38">
        <v>0</v>
      </c>
      <c r="J17" s="38">
        <v>0</v>
      </c>
      <c r="K17" s="33"/>
      <c r="L17" s="34">
        <f t="shared" si="3"/>
        <v>0</v>
      </c>
    </row>
    <row r="18" spans="2:12" ht="18" customHeight="1">
      <c r="B18" s="35" t="s">
        <v>27</v>
      </c>
      <c r="C18" s="36">
        <v>0</v>
      </c>
      <c r="D18" s="36">
        <v>0</v>
      </c>
      <c r="E18" s="35"/>
      <c r="F18" s="30">
        <f t="shared" si="5"/>
        <v>0</v>
      </c>
      <c r="H18" s="37" t="s">
        <v>24</v>
      </c>
      <c r="I18" s="38">
        <v>0</v>
      </c>
      <c r="J18" s="38">
        <v>0</v>
      </c>
      <c r="K18" s="33"/>
      <c r="L18" s="34">
        <f t="shared" si="3"/>
        <v>0</v>
      </c>
    </row>
    <row r="19" spans="2:12" ht="18" customHeight="1">
      <c r="B19" s="35" t="s">
        <v>28</v>
      </c>
      <c r="C19" s="36">
        <v>0</v>
      </c>
      <c r="D19" s="36">
        <v>0</v>
      </c>
      <c r="E19" s="35"/>
      <c r="F19" s="30">
        <f>D19-C19</f>
        <v>0</v>
      </c>
      <c r="H19" s="40"/>
      <c r="I19" s="41">
        <f>SUM(I11:I18)</f>
        <v>5250</v>
      </c>
      <c r="J19" s="41">
        <f>SUM(J11:J18)</f>
        <v>4850</v>
      </c>
      <c r="K19" s="33"/>
      <c r="L19" s="34"/>
    </row>
    <row r="20" spans="2:12" ht="18" customHeight="1">
      <c r="B20" s="35" t="s">
        <v>29</v>
      </c>
      <c r="C20" s="36">
        <v>0</v>
      </c>
      <c r="D20" s="36">
        <v>0</v>
      </c>
      <c r="E20" s="35"/>
      <c r="F20" s="30">
        <f>D20-C20</f>
        <v>0</v>
      </c>
      <c r="H20" s="31" t="s">
        <v>30</v>
      </c>
      <c r="I20" s="32"/>
      <c r="J20" s="32"/>
      <c r="K20" s="33"/>
      <c r="L20" s="34"/>
    </row>
    <row r="21" spans="2:12" ht="18" customHeight="1">
      <c r="B21" s="35"/>
      <c r="C21" s="39">
        <f t="shared" ref="C21:D21" si="6">SUM(C17:C20)</f>
        <v>85000</v>
      </c>
      <c r="D21" s="39">
        <f t="shared" si="6"/>
        <v>80000</v>
      </c>
      <c r="E21" s="35"/>
      <c r="F21" s="30"/>
      <c r="H21" s="37" t="s">
        <v>31</v>
      </c>
      <c r="I21" s="38">
        <v>500</v>
      </c>
      <c r="J21" s="38">
        <v>500</v>
      </c>
      <c r="K21" s="33"/>
      <c r="L21" s="34">
        <f t="shared" si="3"/>
        <v>0</v>
      </c>
    </row>
    <row r="22" spans="2:12" ht="18" customHeight="1">
      <c r="B22" s="29" t="s">
        <v>32</v>
      </c>
      <c r="C22" s="30"/>
      <c r="D22" s="30"/>
      <c r="E22" s="29"/>
      <c r="F22" s="30"/>
      <c r="H22" s="37" t="s">
        <v>33</v>
      </c>
      <c r="I22" s="38">
        <v>300</v>
      </c>
      <c r="J22" s="38">
        <v>250</v>
      </c>
      <c r="K22" s="33"/>
      <c r="L22" s="34">
        <f t="shared" si="3"/>
        <v>50</v>
      </c>
    </row>
    <row r="23" spans="2:12" ht="18" customHeight="1">
      <c r="B23" s="35" t="s">
        <v>34</v>
      </c>
      <c r="C23" s="36">
        <v>65000</v>
      </c>
      <c r="D23" s="36">
        <v>50000</v>
      </c>
      <c r="E23" s="35"/>
      <c r="F23" s="30">
        <f t="shared" ref="F23:F26" si="7">D23-C23</f>
        <v>-15000</v>
      </c>
      <c r="H23" s="37" t="s">
        <v>35</v>
      </c>
      <c r="I23" s="38">
        <v>500</v>
      </c>
      <c r="J23" s="38">
        <v>400</v>
      </c>
      <c r="K23" s="33"/>
      <c r="L23" s="34">
        <f t="shared" si="3"/>
        <v>100</v>
      </c>
    </row>
    <row r="24" spans="2:12" ht="18" customHeight="1">
      <c r="B24" s="35" t="s">
        <v>36</v>
      </c>
      <c r="C24" s="36">
        <v>0</v>
      </c>
      <c r="D24" s="36">
        <v>0</v>
      </c>
      <c r="E24" s="35"/>
      <c r="F24" s="30">
        <f t="shared" si="7"/>
        <v>0</v>
      </c>
      <c r="H24" s="37" t="s">
        <v>37</v>
      </c>
      <c r="I24" s="38">
        <v>500</v>
      </c>
      <c r="J24" s="38">
        <v>500</v>
      </c>
      <c r="K24" s="33"/>
      <c r="L24" s="34">
        <f t="shared" si="3"/>
        <v>0</v>
      </c>
    </row>
    <row r="25" spans="2:12" ht="18" customHeight="1">
      <c r="B25" s="35" t="s">
        <v>38</v>
      </c>
      <c r="C25" s="36">
        <v>0</v>
      </c>
      <c r="D25" s="36">
        <v>0</v>
      </c>
      <c r="E25" s="35"/>
      <c r="F25" s="30">
        <f t="shared" si="7"/>
        <v>0</v>
      </c>
      <c r="H25" s="37" t="s">
        <v>39</v>
      </c>
      <c r="I25" s="38">
        <v>4500</v>
      </c>
      <c r="J25" s="38">
        <v>6000</v>
      </c>
      <c r="K25" s="33"/>
      <c r="L25" s="34">
        <f t="shared" si="3"/>
        <v>-1500</v>
      </c>
    </row>
    <row r="26" spans="2:12" ht="18" customHeight="1">
      <c r="B26" s="35" t="s">
        <v>40</v>
      </c>
      <c r="C26" s="36">
        <v>0</v>
      </c>
      <c r="D26" s="36">
        <v>0</v>
      </c>
      <c r="E26" s="35"/>
      <c r="F26" s="30">
        <f t="shared" si="7"/>
        <v>0</v>
      </c>
      <c r="H26" s="37" t="s">
        <v>41</v>
      </c>
      <c r="I26" s="38">
        <v>2500</v>
      </c>
      <c r="J26" s="38">
        <v>2500</v>
      </c>
      <c r="K26" s="33"/>
      <c r="L26" s="34">
        <f t="shared" si="3"/>
        <v>0</v>
      </c>
    </row>
    <row r="27" spans="2:12" ht="18" customHeight="1">
      <c r="B27" s="35"/>
      <c r="C27" s="39">
        <f t="shared" ref="C27:D27" si="8">SUM(C23:C26)</f>
        <v>65000</v>
      </c>
      <c r="D27" s="39">
        <f t="shared" si="8"/>
        <v>50000</v>
      </c>
      <c r="E27" s="35"/>
      <c r="F27" s="30"/>
      <c r="H27" s="37" t="s">
        <v>42</v>
      </c>
      <c r="I27" s="38">
        <v>4500</v>
      </c>
      <c r="J27" s="38">
        <v>4500</v>
      </c>
      <c r="K27" s="33"/>
      <c r="L27" s="34">
        <f t="shared" si="3"/>
        <v>0</v>
      </c>
    </row>
    <row r="28" spans="2:12" ht="18" customHeight="1">
      <c r="B28" s="29"/>
      <c r="C28" s="30"/>
      <c r="D28" s="30"/>
      <c r="E28" s="29"/>
      <c r="F28" s="30"/>
      <c r="H28" s="37" t="s">
        <v>43</v>
      </c>
      <c r="I28" s="38">
        <v>450</v>
      </c>
      <c r="J28" s="38">
        <v>500</v>
      </c>
      <c r="K28" s="33"/>
      <c r="L28" s="34">
        <f t="shared" si="3"/>
        <v>-50</v>
      </c>
    </row>
    <row r="29" spans="2:12" ht="18" customHeight="1">
      <c r="B29" s="42" t="s">
        <v>44</v>
      </c>
      <c r="C29" s="43">
        <f t="shared" ref="C29:D29" si="9">SUM(C15,C21,C27)</f>
        <v>1200000</v>
      </c>
      <c r="D29" s="43">
        <f t="shared" si="9"/>
        <v>1180000</v>
      </c>
      <c r="E29" s="42"/>
      <c r="F29" s="43"/>
      <c r="H29" s="37" t="s">
        <v>45</v>
      </c>
      <c r="I29" s="38">
        <v>450</v>
      </c>
      <c r="J29" s="38">
        <v>500</v>
      </c>
      <c r="K29" s="33"/>
      <c r="L29" s="34">
        <f t="shared" si="3"/>
        <v>-50</v>
      </c>
    </row>
    <row r="30" spans="2:12" ht="18" customHeight="1">
      <c r="B30" s="44"/>
      <c r="C30" s="45"/>
      <c r="D30" s="45"/>
      <c r="E30" s="44"/>
      <c r="F30" s="45"/>
      <c r="H30" s="37" t="s">
        <v>46</v>
      </c>
      <c r="I30" s="38">
        <v>1100</v>
      </c>
      <c r="J30" s="38">
        <v>1500</v>
      </c>
      <c r="K30" s="33"/>
      <c r="L30" s="34">
        <f t="shared" si="3"/>
        <v>-400</v>
      </c>
    </row>
    <row r="31" spans="2:12" ht="18" customHeight="1">
      <c r="B31" s="56" t="s">
        <v>47</v>
      </c>
      <c r="C31" s="58" t="s">
        <v>11</v>
      </c>
      <c r="D31" s="58" t="s">
        <v>12</v>
      </c>
      <c r="E31" s="60"/>
      <c r="F31" s="26" t="s">
        <v>13</v>
      </c>
      <c r="H31" s="37" t="s">
        <v>24</v>
      </c>
      <c r="I31" s="38">
        <v>0</v>
      </c>
      <c r="J31" s="38">
        <v>0</v>
      </c>
      <c r="K31" s="33"/>
      <c r="L31" s="34">
        <f t="shared" si="3"/>
        <v>0</v>
      </c>
    </row>
    <row r="32" spans="2:12" ht="18" customHeight="1">
      <c r="B32" s="57"/>
      <c r="C32" s="59"/>
      <c r="D32" s="59"/>
      <c r="E32" s="61"/>
      <c r="F32" s="28" t="s">
        <v>1</v>
      </c>
      <c r="H32" s="40" t="s">
        <v>48</v>
      </c>
      <c r="I32" s="38">
        <v>0</v>
      </c>
      <c r="J32" s="38">
        <v>0</v>
      </c>
      <c r="K32" s="33"/>
      <c r="L32" s="34">
        <f t="shared" si="3"/>
        <v>0</v>
      </c>
    </row>
    <row r="33" spans="2:12" ht="18" customHeight="1">
      <c r="B33" s="31" t="s">
        <v>49</v>
      </c>
      <c r="C33" s="32"/>
      <c r="D33" s="32"/>
      <c r="E33" s="33"/>
      <c r="F33" s="34"/>
      <c r="H33" s="40" t="s">
        <v>48</v>
      </c>
      <c r="I33" s="38">
        <v>0</v>
      </c>
      <c r="J33" s="38">
        <v>0</v>
      </c>
      <c r="K33" s="33"/>
      <c r="L33" s="34">
        <f t="shared" si="3"/>
        <v>0</v>
      </c>
    </row>
    <row r="34" spans="2:12" ht="18" customHeight="1">
      <c r="B34" s="37" t="s">
        <v>50</v>
      </c>
      <c r="C34" s="38">
        <v>150</v>
      </c>
      <c r="D34" s="38">
        <v>100</v>
      </c>
      <c r="E34" s="33"/>
      <c r="F34" s="34">
        <f>C34-D34</f>
        <v>50</v>
      </c>
      <c r="H34" s="40" t="s">
        <v>48</v>
      </c>
      <c r="I34" s="38">
        <v>0</v>
      </c>
      <c r="J34" s="38">
        <v>0</v>
      </c>
      <c r="K34" s="33"/>
      <c r="L34" s="34">
        <f t="shared" si="3"/>
        <v>0</v>
      </c>
    </row>
    <row r="35" spans="2:12" ht="18" customHeight="1">
      <c r="B35" s="37" t="s">
        <v>51</v>
      </c>
      <c r="C35" s="38">
        <v>250</v>
      </c>
      <c r="D35" s="38">
        <v>200</v>
      </c>
      <c r="E35" s="33"/>
      <c r="F35" s="34">
        <f t="shared" ref="F35:F85" si="10">C35-D35</f>
        <v>50</v>
      </c>
      <c r="H35" s="40"/>
      <c r="I35" s="46">
        <f>SUM(I21:I34)</f>
        <v>15300</v>
      </c>
      <c r="J35" s="46">
        <f>SUM(J21:J34)</f>
        <v>17150</v>
      </c>
      <c r="K35" s="33"/>
      <c r="L35" s="34"/>
    </row>
    <row r="36" spans="2:12" ht="18" customHeight="1">
      <c r="B36" s="37" t="s">
        <v>52</v>
      </c>
      <c r="C36" s="38">
        <v>250</v>
      </c>
      <c r="D36" s="38">
        <v>200</v>
      </c>
      <c r="E36" s="33"/>
      <c r="F36" s="34">
        <f t="shared" si="10"/>
        <v>50</v>
      </c>
      <c r="H36" s="31" t="s">
        <v>53</v>
      </c>
      <c r="I36" s="32"/>
      <c r="J36" s="32"/>
      <c r="K36" s="33"/>
      <c r="L36" s="34"/>
    </row>
    <row r="37" spans="2:12" ht="18" customHeight="1">
      <c r="B37" s="37" t="s">
        <v>33</v>
      </c>
      <c r="C37" s="38">
        <v>500</v>
      </c>
      <c r="D37" s="38">
        <v>500</v>
      </c>
      <c r="E37" s="33"/>
      <c r="F37" s="34">
        <f t="shared" si="10"/>
        <v>0</v>
      </c>
      <c r="H37" s="37" t="s">
        <v>54</v>
      </c>
      <c r="I37" s="38">
        <v>30000</v>
      </c>
      <c r="J37" s="38">
        <v>30000</v>
      </c>
      <c r="K37" s="33"/>
      <c r="L37" s="34">
        <f t="shared" si="3"/>
        <v>0</v>
      </c>
    </row>
    <row r="38" spans="2:12" ht="18" customHeight="1">
      <c r="B38" s="37" t="s">
        <v>55</v>
      </c>
      <c r="C38" s="38">
        <v>25000</v>
      </c>
      <c r="D38" s="38">
        <v>25000</v>
      </c>
      <c r="E38" s="33"/>
      <c r="F38" s="34">
        <f t="shared" si="10"/>
        <v>0</v>
      </c>
      <c r="H38" s="37" t="s">
        <v>56</v>
      </c>
      <c r="I38" s="38">
        <v>150000</v>
      </c>
      <c r="J38" s="38">
        <v>150000</v>
      </c>
      <c r="K38" s="33"/>
      <c r="L38" s="34">
        <f t="shared" si="3"/>
        <v>0</v>
      </c>
    </row>
    <row r="39" spans="2:12" ht="18" customHeight="1">
      <c r="B39" s="37" t="s">
        <v>24</v>
      </c>
      <c r="C39" s="38">
        <v>0</v>
      </c>
      <c r="D39" s="38">
        <v>0</v>
      </c>
      <c r="E39" s="33"/>
      <c r="F39" s="34">
        <f t="shared" si="10"/>
        <v>0</v>
      </c>
      <c r="H39" s="37" t="s">
        <v>57</v>
      </c>
      <c r="I39" s="38">
        <v>65000</v>
      </c>
      <c r="J39" s="38">
        <v>50000</v>
      </c>
      <c r="K39" s="33"/>
      <c r="L39" s="34">
        <f t="shared" si="3"/>
        <v>15000</v>
      </c>
    </row>
    <row r="40" spans="2:12" ht="18" customHeight="1">
      <c r="B40" s="37" t="s">
        <v>24</v>
      </c>
      <c r="C40" s="38">
        <v>0</v>
      </c>
      <c r="D40" s="38">
        <v>0</v>
      </c>
      <c r="E40" s="33"/>
      <c r="F40" s="34">
        <f t="shared" si="10"/>
        <v>0</v>
      </c>
      <c r="H40" s="37" t="s">
        <v>58</v>
      </c>
      <c r="I40" s="38">
        <v>450</v>
      </c>
      <c r="J40" s="38">
        <v>450</v>
      </c>
      <c r="K40" s="33"/>
      <c r="L40" s="34">
        <f t="shared" si="3"/>
        <v>0</v>
      </c>
    </row>
    <row r="41" spans="2:12" ht="18" customHeight="1">
      <c r="B41" s="37" t="s">
        <v>24</v>
      </c>
      <c r="C41" s="38">
        <v>0</v>
      </c>
      <c r="D41" s="38">
        <v>0</v>
      </c>
      <c r="E41" s="33"/>
      <c r="F41" s="34">
        <f t="shared" si="10"/>
        <v>0</v>
      </c>
      <c r="H41" s="37" t="s">
        <v>59</v>
      </c>
      <c r="I41" s="38">
        <v>7200</v>
      </c>
      <c r="J41" s="38">
        <v>7200</v>
      </c>
      <c r="K41" s="33"/>
      <c r="L41" s="34">
        <f t="shared" si="3"/>
        <v>0</v>
      </c>
    </row>
    <row r="42" spans="2:12" ht="18" customHeight="1">
      <c r="B42" s="40"/>
      <c r="C42" s="41">
        <f>SUM(C34:C41)</f>
        <v>26150</v>
      </c>
      <c r="D42" s="41">
        <f>SUM(D34:D41)</f>
        <v>26000</v>
      </c>
      <c r="E42" s="33"/>
      <c r="F42" s="34"/>
      <c r="H42" s="37" t="s">
        <v>60</v>
      </c>
      <c r="I42" s="38">
        <v>5500</v>
      </c>
      <c r="J42" s="38">
        <v>5500</v>
      </c>
      <c r="K42" s="33"/>
      <c r="L42" s="34">
        <f t="shared" si="3"/>
        <v>0</v>
      </c>
    </row>
    <row r="43" spans="2:12" ht="18" customHeight="1">
      <c r="B43" s="31" t="s">
        <v>16</v>
      </c>
      <c r="C43" s="32"/>
      <c r="D43" s="32"/>
      <c r="E43" s="33"/>
      <c r="F43" s="34"/>
      <c r="H43" s="37" t="s">
        <v>24</v>
      </c>
      <c r="I43" s="38">
        <v>0</v>
      </c>
      <c r="J43" s="38">
        <v>0</v>
      </c>
      <c r="K43" s="33"/>
      <c r="L43" s="34">
        <f t="shared" si="3"/>
        <v>0</v>
      </c>
    </row>
    <row r="44" spans="2:12" ht="18" customHeight="1">
      <c r="B44" s="37" t="s">
        <v>61</v>
      </c>
      <c r="C44" s="38">
        <v>3500</v>
      </c>
      <c r="D44" s="38">
        <v>3500</v>
      </c>
      <c r="E44" s="33"/>
      <c r="F44" s="34">
        <f t="shared" si="10"/>
        <v>0</v>
      </c>
      <c r="H44" s="37" t="s">
        <v>24</v>
      </c>
      <c r="I44" s="38">
        <v>0</v>
      </c>
      <c r="J44" s="38">
        <v>0</v>
      </c>
      <c r="K44" s="33"/>
      <c r="L44" s="34">
        <f t="shared" si="3"/>
        <v>0</v>
      </c>
    </row>
    <row r="45" spans="2:12" ht="18" customHeight="1">
      <c r="B45" s="37" t="s">
        <v>62</v>
      </c>
      <c r="C45" s="38">
        <v>300</v>
      </c>
      <c r="D45" s="38">
        <v>200</v>
      </c>
      <c r="E45" s="33"/>
      <c r="F45" s="34">
        <f t="shared" si="10"/>
        <v>100</v>
      </c>
      <c r="H45" s="40" t="s">
        <v>48</v>
      </c>
      <c r="I45" s="38">
        <v>0</v>
      </c>
      <c r="J45" s="38">
        <v>0</v>
      </c>
      <c r="K45" s="33"/>
      <c r="L45" s="34">
        <f t="shared" si="3"/>
        <v>0</v>
      </c>
    </row>
    <row r="46" spans="2:12" ht="18" customHeight="1">
      <c r="B46" s="37" t="s">
        <v>63</v>
      </c>
      <c r="C46" s="38">
        <v>300</v>
      </c>
      <c r="D46" s="38">
        <v>500</v>
      </c>
      <c r="E46" s="33"/>
      <c r="F46" s="34">
        <f t="shared" si="10"/>
        <v>-200</v>
      </c>
      <c r="H46" s="40" t="s">
        <v>48</v>
      </c>
      <c r="I46" s="38">
        <v>0</v>
      </c>
      <c r="J46" s="38">
        <v>0</v>
      </c>
      <c r="K46" s="33"/>
      <c r="L46" s="34">
        <f t="shared" si="3"/>
        <v>0</v>
      </c>
    </row>
    <row r="47" spans="2:12" ht="18" customHeight="1">
      <c r="B47" s="37" t="s">
        <v>64</v>
      </c>
      <c r="C47" s="38">
        <v>15000</v>
      </c>
      <c r="D47" s="38">
        <v>20000</v>
      </c>
      <c r="E47" s="33"/>
      <c r="F47" s="34">
        <f t="shared" si="10"/>
        <v>-5000</v>
      </c>
      <c r="H47" s="40" t="s">
        <v>48</v>
      </c>
      <c r="I47" s="38">
        <v>0</v>
      </c>
      <c r="J47" s="38">
        <v>0</v>
      </c>
      <c r="K47" s="33"/>
      <c r="L47" s="34">
        <f t="shared" si="3"/>
        <v>0</v>
      </c>
    </row>
    <row r="48" spans="2:12" ht="18" customHeight="1">
      <c r="B48" s="37" t="s">
        <v>65</v>
      </c>
      <c r="C48" s="38">
        <v>25000</v>
      </c>
      <c r="D48" s="38">
        <v>22000</v>
      </c>
      <c r="E48" s="33"/>
      <c r="F48" s="34">
        <f t="shared" si="10"/>
        <v>3000</v>
      </c>
      <c r="H48" s="40"/>
      <c r="I48" s="46">
        <f>SUM(I37:I47)</f>
        <v>258150</v>
      </c>
      <c r="J48" s="46">
        <f>SUM(J37:J47)</f>
        <v>243150</v>
      </c>
      <c r="K48" s="33"/>
      <c r="L48" s="34"/>
    </row>
    <row r="49" spans="2:12" ht="18" customHeight="1">
      <c r="B49" s="37" t="s">
        <v>66</v>
      </c>
      <c r="C49" s="38">
        <v>30000</v>
      </c>
      <c r="D49" s="38">
        <v>27000</v>
      </c>
      <c r="E49" s="33"/>
      <c r="F49" s="34">
        <f t="shared" si="10"/>
        <v>3000</v>
      </c>
      <c r="H49" s="31" t="s">
        <v>67</v>
      </c>
      <c r="I49" s="32"/>
      <c r="J49" s="32"/>
      <c r="K49" s="33"/>
      <c r="L49" s="34"/>
    </row>
    <row r="50" spans="2:12" ht="18" customHeight="1">
      <c r="B50" s="37" t="s">
        <v>68</v>
      </c>
      <c r="C50" s="38">
        <v>11000</v>
      </c>
      <c r="D50" s="38">
        <v>15000</v>
      </c>
      <c r="E50" s="33"/>
      <c r="F50" s="34">
        <f t="shared" si="10"/>
        <v>-4000</v>
      </c>
      <c r="H50" s="37" t="s">
        <v>69</v>
      </c>
      <c r="I50" s="38">
        <v>0</v>
      </c>
      <c r="J50" s="38">
        <v>0</v>
      </c>
      <c r="K50" s="33"/>
      <c r="L50" s="34">
        <f t="shared" ref="L50:L55" si="11">I50-J50</f>
        <v>0</v>
      </c>
    </row>
    <row r="51" spans="2:12" ht="18" customHeight="1">
      <c r="B51" s="37" t="s">
        <v>70</v>
      </c>
      <c r="C51" s="38">
        <v>8500</v>
      </c>
      <c r="D51" s="38">
        <v>5000</v>
      </c>
      <c r="E51" s="33"/>
      <c r="F51" s="34">
        <f t="shared" si="10"/>
        <v>3500</v>
      </c>
      <c r="H51" s="37" t="s">
        <v>71</v>
      </c>
      <c r="I51" s="38">
        <v>0</v>
      </c>
      <c r="J51" s="38">
        <v>0</v>
      </c>
      <c r="K51" s="33"/>
      <c r="L51" s="34">
        <f t="shared" si="11"/>
        <v>0</v>
      </c>
    </row>
    <row r="52" spans="2:12" ht="18" customHeight="1">
      <c r="B52" s="37" t="s">
        <v>72</v>
      </c>
      <c r="C52" s="38">
        <v>15000</v>
      </c>
      <c r="D52" s="38">
        <v>15000</v>
      </c>
      <c r="E52" s="33"/>
      <c r="F52" s="34">
        <f t="shared" si="10"/>
        <v>0</v>
      </c>
      <c r="H52" s="37" t="s">
        <v>24</v>
      </c>
      <c r="I52" s="38">
        <v>0</v>
      </c>
      <c r="J52" s="38">
        <v>0</v>
      </c>
      <c r="K52" s="33"/>
      <c r="L52" s="34">
        <f t="shared" si="11"/>
        <v>0</v>
      </c>
    </row>
    <row r="53" spans="2:12" ht="18" customHeight="1">
      <c r="B53" s="37" t="s">
        <v>73</v>
      </c>
      <c r="C53" s="38">
        <v>650</v>
      </c>
      <c r="D53" s="38">
        <v>500</v>
      </c>
      <c r="E53" s="33"/>
      <c r="F53" s="34">
        <f t="shared" si="10"/>
        <v>150</v>
      </c>
      <c r="H53" s="37" t="s">
        <v>24</v>
      </c>
      <c r="I53" s="38">
        <v>0</v>
      </c>
      <c r="J53" s="38">
        <v>0</v>
      </c>
      <c r="K53" s="33"/>
      <c r="L53" s="34">
        <f t="shared" si="11"/>
        <v>0</v>
      </c>
    </row>
    <row r="54" spans="2:12" ht="18" customHeight="1">
      <c r="B54" s="37" t="s">
        <v>74</v>
      </c>
      <c r="C54" s="38">
        <v>2500</v>
      </c>
      <c r="D54" s="38">
        <v>2000</v>
      </c>
      <c r="E54" s="33"/>
      <c r="F54" s="34">
        <f t="shared" si="10"/>
        <v>500</v>
      </c>
      <c r="H54" s="37" t="s">
        <v>24</v>
      </c>
      <c r="I54" s="38">
        <v>0</v>
      </c>
      <c r="J54" s="38">
        <v>0</v>
      </c>
      <c r="K54" s="33"/>
      <c r="L54" s="34">
        <f t="shared" si="11"/>
        <v>0</v>
      </c>
    </row>
    <row r="55" spans="2:12" ht="18" customHeight="1">
      <c r="B55" s="40" t="s">
        <v>48</v>
      </c>
      <c r="C55" s="38">
        <v>0</v>
      </c>
      <c r="D55" s="38">
        <v>0</v>
      </c>
      <c r="E55" s="33"/>
      <c r="F55" s="34">
        <f t="shared" si="10"/>
        <v>0</v>
      </c>
      <c r="H55" s="37" t="s">
        <v>24</v>
      </c>
      <c r="I55" s="38">
        <v>0</v>
      </c>
      <c r="J55" s="38">
        <v>0</v>
      </c>
      <c r="K55" s="33"/>
      <c r="L55" s="34">
        <f t="shared" si="11"/>
        <v>0</v>
      </c>
    </row>
    <row r="56" spans="2:12" ht="18" customHeight="1">
      <c r="B56" s="40" t="s">
        <v>48</v>
      </c>
      <c r="C56" s="38">
        <v>0</v>
      </c>
      <c r="D56" s="38">
        <v>0</v>
      </c>
      <c r="E56" s="33"/>
      <c r="F56" s="34">
        <f t="shared" si="10"/>
        <v>0</v>
      </c>
      <c r="H56" s="40"/>
      <c r="I56" s="47">
        <f>SUM(I50:I55)</f>
        <v>0</v>
      </c>
      <c r="J56" s="47">
        <f>SUM(J50:J55)</f>
        <v>0</v>
      </c>
      <c r="K56" s="33"/>
      <c r="L56" s="34"/>
    </row>
    <row r="57" spans="2:12" ht="18" customHeight="1">
      <c r="B57" s="40" t="s">
        <v>48</v>
      </c>
      <c r="C57" s="38">
        <v>0</v>
      </c>
      <c r="D57" s="38">
        <v>0</v>
      </c>
      <c r="E57" s="33"/>
      <c r="F57" s="34">
        <f t="shared" si="10"/>
        <v>0</v>
      </c>
      <c r="H57" s="31" t="s">
        <v>75</v>
      </c>
      <c r="I57" s="32"/>
      <c r="J57" s="32"/>
      <c r="K57" s="33"/>
      <c r="L57" s="34"/>
    </row>
    <row r="58" spans="2:12" ht="18" customHeight="1">
      <c r="B58" s="40"/>
      <c r="C58" s="46">
        <f>SUM(C44:C57)</f>
        <v>111750</v>
      </c>
      <c r="D58" s="46">
        <f>SUM(D44:D57)</f>
        <v>110700</v>
      </c>
      <c r="E58" s="33"/>
      <c r="F58" s="34"/>
      <c r="H58" s="37" t="s">
        <v>76</v>
      </c>
      <c r="I58" s="38">
        <v>6500</v>
      </c>
      <c r="J58" s="38">
        <v>10000</v>
      </c>
      <c r="K58" s="33"/>
      <c r="L58" s="34">
        <f>I58-J58</f>
        <v>-3500</v>
      </c>
    </row>
    <row r="59" spans="2:12" ht="18" customHeight="1">
      <c r="B59" s="31" t="s">
        <v>75</v>
      </c>
      <c r="C59" s="32"/>
      <c r="D59" s="32"/>
      <c r="E59" s="33"/>
      <c r="F59" s="34"/>
      <c r="H59" s="37" t="s">
        <v>77</v>
      </c>
      <c r="I59" s="38">
        <v>0</v>
      </c>
      <c r="J59" s="38">
        <v>0</v>
      </c>
      <c r="K59" s="33"/>
      <c r="L59" s="34">
        <f t="shared" ref="L59:L62" si="12">I59-J59</f>
        <v>0</v>
      </c>
    </row>
    <row r="60" spans="2:12" ht="18" customHeight="1">
      <c r="B60" s="37" t="s">
        <v>78</v>
      </c>
      <c r="C60" s="38">
        <v>6500</v>
      </c>
      <c r="D60" s="38">
        <v>6500</v>
      </c>
      <c r="E60" s="33"/>
      <c r="F60" s="34">
        <f t="shared" si="10"/>
        <v>0</v>
      </c>
      <c r="H60" s="37" t="s">
        <v>24</v>
      </c>
      <c r="I60" s="38">
        <v>0</v>
      </c>
      <c r="J60" s="38">
        <v>0</v>
      </c>
      <c r="K60" s="33"/>
      <c r="L60" s="34">
        <f t="shared" si="12"/>
        <v>0</v>
      </c>
    </row>
    <row r="61" spans="2:12" ht="18" customHeight="1">
      <c r="B61" s="37" t="s">
        <v>79</v>
      </c>
      <c r="C61" s="38">
        <v>15000</v>
      </c>
      <c r="D61" s="38">
        <v>15000</v>
      </c>
      <c r="E61" s="33"/>
      <c r="F61" s="34">
        <f t="shared" si="10"/>
        <v>0</v>
      </c>
      <c r="H61" s="37" t="s">
        <v>24</v>
      </c>
      <c r="I61" s="38">
        <v>0</v>
      </c>
      <c r="J61" s="38">
        <v>0</v>
      </c>
      <c r="K61" s="33"/>
      <c r="L61" s="34">
        <f t="shared" si="12"/>
        <v>0</v>
      </c>
    </row>
    <row r="62" spans="2:12" ht="18" customHeight="1">
      <c r="B62" s="37" t="s">
        <v>80</v>
      </c>
      <c r="C62" s="38">
        <v>25000</v>
      </c>
      <c r="D62" s="38">
        <v>25000</v>
      </c>
      <c r="E62" s="33"/>
      <c r="F62" s="34">
        <f t="shared" si="10"/>
        <v>0</v>
      </c>
      <c r="H62" s="37" t="s">
        <v>24</v>
      </c>
      <c r="I62" s="38">
        <v>0</v>
      </c>
      <c r="J62" s="38">
        <v>0</v>
      </c>
      <c r="K62" s="33"/>
      <c r="L62" s="34">
        <f t="shared" si="12"/>
        <v>0</v>
      </c>
    </row>
    <row r="63" spans="2:12" ht="18" customHeight="1">
      <c r="B63" s="37" t="s">
        <v>81</v>
      </c>
      <c r="C63" s="38">
        <v>14000</v>
      </c>
      <c r="D63" s="38">
        <v>18000</v>
      </c>
      <c r="E63" s="33"/>
      <c r="F63" s="34">
        <f t="shared" si="10"/>
        <v>-4000</v>
      </c>
      <c r="H63" s="37" t="s">
        <v>24</v>
      </c>
      <c r="I63" s="38">
        <v>0</v>
      </c>
      <c r="J63" s="38">
        <v>0</v>
      </c>
      <c r="K63" s="33"/>
      <c r="L63" s="34"/>
    </row>
    <row r="64" spans="2:12" ht="18" customHeight="1">
      <c r="B64" s="37" t="s">
        <v>82</v>
      </c>
      <c r="C64" s="38">
        <v>10000</v>
      </c>
      <c r="D64" s="38">
        <v>8000</v>
      </c>
      <c r="E64" s="33"/>
      <c r="F64" s="34">
        <f t="shared" si="10"/>
        <v>2000</v>
      </c>
      <c r="H64" s="37" t="s">
        <v>24</v>
      </c>
      <c r="I64" s="38">
        <v>0</v>
      </c>
      <c r="J64" s="38">
        <v>0</v>
      </c>
      <c r="K64" s="33"/>
      <c r="L64" s="34"/>
    </row>
    <row r="65" spans="2:12" ht="18" customHeight="1">
      <c r="B65" s="37" t="s">
        <v>77</v>
      </c>
      <c r="C65" s="38">
        <v>4500</v>
      </c>
      <c r="D65" s="38">
        <v>3000</v>
      </c>
      <c r="E65" s="33"/>
      <c r="F65" s="34">
        <f t="shared" si="10"/>
        <v>1500</v>
      </c>
      <c r="H65" s="37"/>
      <c r="I65" s="47">
        <f>SUM(I58:I64)</f>
        <v>6500</v>
      </c>
      <c r="J65" s="47">
        <f>SUM(J58:J64)</f>
        <v>10000</v>
      </c>
      <c r="K65" s="33"/>
      <c r="L65" s="34"/>
    </row>
    <row r="66" spans="2:12" ht="18" customHeight="1">
      <c r="B66" s="37" t="s">
        <v>83</v>
      </c>
      <c r="C66" s="38">
        <v>500</v>
      </c>
      <c r="D66" s="38">
        <v>500</v>
      </c>
      <c r="E66" s="33"/>
      <c r="F66" s="34">
        <f t="shared" si="10"/>
        <v>0</v>
      </c>
      <c r="H66" s="48" t="s">
        <v>84</v>
      </c>
      <c r="I66" s="32"/>
      <c r="J66" s="32"/>
      <c r="K66" s="33"/>
      <c r="L66" s="34"/>
    </row>
    <row r="67" spans="2:12" ht="18" customHeight="1">
      <c r="B67" s="37" t="s">
        <v>85</v>
      </c>
      <c r="C67" s="38">
        <v>6500</v>
      </c>
      <c r="D67" s="38">
        <v>6500</v>
      </c>
      <c r="E67" s="33"/>
      <c r="F67" s="34">
        <f t="shared" si="10"/>
        <v>0</v>
      </c>
      <c r="H67" s="37" t="s">
        <v>86</v>
      </c>
      <c r="I67" s="38">
        <v>500</v>
      </c>
      <c r="J67" s="38">
        <v>500</v>
      </c>
      <c r="K67" s="33"/>
      <c r="L67" s="34">
        <f t="shared" ref="L67:L74" si="13">I67-J67</f>
        <v>0</v>
      </c>
    </row>
    <row r="68" spans="2:12" ht="18" customHeight="1">
      <c r="B68" s="40" t="s">
        <v>48</v>
      </c>
      <c r="C68" s="38">
        <v>0</v>
      </c>
      <c r="D68" s="38">
        <v>0</v>
      </c>
      <c r="E68" s="33"/>
      <c r="F68" s="34">
        <f t="shared" si="10"/>
        <v>0</v>
      </c>
      <c r="H68" s="37" t="s">
        <v>87</v>
      </c>
      <c r="I68" s="38">
        <v>1000</v>
      </c>
      <c r="J68" s="38">
        <v>800</v>
      </c>
      <c r="K68" s="33"/>
      <c r="L68" s="34">
        <f t="shared" si="13"/>
        <v>200</v>
      </c>
    </row>
    <row r="69" spans="2:12" ht="18" customHeight="1">
      <c r="B69" s="40" t="s">
        <v>48</v>
      </c>
      <c r="C69" s="38">
        <v>0</v>
      </c>
      <c r="D69" s="38">
        <v>0</v>
      </c>
      <c r="E69" s="33"/>
      <c r="F69" s="34">
        <f t="shared" si="10"/>
        <v>0</v>
      </c>
      <c r="H69" s="37" t="s">
        <v>88</v>
      </c>
      <c r="I69" s="38">
        <v>0</v>
      </c>
      <c r="J69" s="38">
        <v>0</v>
      </c>
      <c r="K69" s="33"/>
      <c r="L69" s="34">
        <f t="shared" si="13"/>
        <v>0</v>
      </c>
    </row>
    <row r="70" spans="2:12" ht="18" customHeight="1">
      <c r="B70" s="40" t="s">
        <v>48</v>
      </c>
      <c r="C70" s="38">
        <v>0</v>
      </c>
      <c r="D70" s="38">
        <v>0</v>
      </c>
      <c r="E70" s="33"/>
      <c r="F70" s="34">
        <f t="shared" si="10"/>
        <v>0</v>
      </c>
      <c r="H70" s="37" t="s">
        <v>89</v>
      </c>
      <c r="I70" s="38">
        <v>150</v>
      </c>
      <c r="J70" s="38">
        <v>150</v>
      </c>
      <c r="K70" s="33"/>
      <c r="L70" s="34">
        <f t="shared" si="13"/>
        <v>0</v>
      </c>
    </row>
    <row r="71" spans="2:12" ht="18" customHeight="1">
      <c r="B71" s="40"/>
      <c r="C71" s="46">
        <f>SUM(C60:C70)</f>
        <v>82000</v>
      </c>
      <c r="D71" s="46">
        <f>SUM(D60:D70)</f>
        <v>82500</v>
      </c>
      <c r="E71" s="33"/>
      <c r="F71" s="34"/>
      <c r="H71" s="37" t="s">
        <v>24</v>
      </c>
      <c r="I71" s="38">
        <v>0</v>
      </c>
      <c r="J71" s="38">
        <v>0</v>
      </c>
      <c r="K71" s="33"/>
      <c r="L71" s="34">
        <f t="shared" si="13"/>
        <v>0</v>
      </c>
    </row>
    <row r="72" spans="2:12" ht="18" customHeight="1">
      <c r="B72" s="31" t="s">
        <v>90</v>
      </c>
      <c r="C72" s="32"/>
      <c r="D72" s="32"/>
      <c r="E72" s="33"/>
      <c r="F72" s="34"/>
      <c r="H72" s="37" t="s">
        <v>24</v>
      </c>
      <c r="I72" s="38">
        <v>0</v>
      </c>
      <c r="J72" s="38">
        <v>0</v>
      </c>
      <c r="K72" s="33"/>
      <c r="L72" s="34">
        <f t="shared" si="13"/>
        <v>0</v>
      </c>
    </row>
    <row r="73" spans="2:12" ht="18" customHeight="1">
      <c r="B73" s="37" t="s">
        <v>91</v>
      </c>
      <c r="C73" s="38">
        <v>5000</v>
      </c>
      <c r="D73" s="38">
        <v>2500</v>
      </c>
      <c r="E73" s="33"/>
      <c r="F73" s="34">
        <f t="shared" si="10"/>
        <v>2500</v>
      </c>
      <c r="H73" s="37" t="s">
        <v>24</v>
      </c>
      <c r="I73" s="38">
        <v>0</v>
      </c>
      <c r="J73" s="38">
        <v>0</v>
      </c>
      <c r="K73" s="33"/>
      <c r="L73" s="34">
        <f t="shared" si="13"/>
        <v>0</v>
      </c>
    </row>
    <row r="74" spans="2:12" ht="18" customHeight="1">
      <c r="B74" s="37" t="s">
        <v>92</v>
      </c>
      <c r="C74" s="38">
        <v>15000</v>
      </c>
      <c r="D74" s="38">
        <v>5000</v>
      </c>
      <c r="E74" s="33"/>
      <c r="F74" s="34">
        <f t="shared" si="10"/>
        <v>10000</v>
      </c>
      <c r="H74" s="37" t="s">
        <v>24</v>
      </c>
      <c r="I74" s="38">
        <v>0</v>
      </c>
      <c r="J74" s="38">
        <v>0</v>
      </c>
      <c r="K74" s="33"/>
      <c r="L74" s="34">
        <f t="shared" si="13"/>
        <v>0</v>
      </c>
    </row>
    <row r="75" spans="2:12" ht="18" customHeight="1">
      <c r="B75" s="37" t="s">
        <v>93</v>
      </c>
      <c r="C75" s="38">
        <v>50000</v>
      </c>
      <c r="D75" s="38">
        <v>65000</v>
      </c>
      <c r="E75" s="33"/>
      <c r="F75" s="34">
        <f t="shared" si="10"/>
        <v>-15000</v>
      </c>
      <c r="H75" s="37" t="s">
        <v>24</v>
      </c>
      <c r="I75" s="38">
        <v>0</v>
      </c>
      <c r="J75" s="38">
        <v>0</v>
      </c>
      <c r="K75" s="33"/>
      <c r="L75" s="34">
        <f t="shared" ref="L75:L77" si="14">I75-J75</f>
        <v>0</v>
      </c>
    </row>
    <row r="76" spans="2:12" ht="18" customHeight="1">
      <c r="B76" s="37" t="s">
        <v>24</v>
      </c>
      <c r="C76" s="38">
        <v>0</v>
      </c>
      <c r="D76" s="38">
        <v>0</v>
      </c>
      <c r="E76" s="33"/>
      <c r="F76" s="34">
        <f t="shared" si="10"/>
        <v>0</v>
      </c>
      <c r="H76" s="37" t="s">
        <v>24</v>
      </c>
      <c r="I76" s="38">
        <v>0</v>
      </c>
      <c r="J76" s="38">
        <v>0</v>
      </c>
      <c r="K76" s="33"/>
      <c r="L76" s="34">
        <f t="shared" si="14"/>
        <v>0</v>
      </c>
    </row>
    <row r="77" spans="2:12" ht="18" customHeight="1">
      <c r="B77" s="37" t="s">
        <v>24</v>
      </c>
      <c r="C77" s="38">
        <v>0</v>
      </c>
      <c r="D77" s="38">
        <v>0</v>
      </c>
      <c r="E77" s="33"/>
      <c r="F77" s="34">
        <f t="shared" si="10"/>
        <v>0</v>
      </c>
      <c r="H77" s="37" t="s">
        <v>24</v>
      </c>
      <c r="I77" s="38">
        <v>0</v>
      </c>
      <c r="J77" s="38">
        <v>0</v>
      </c>
      <c r="K77" s="33"/>
      <c r="L77" s="34">
        <f t="shared" si="14"/>
        <v>0</v>
      </c>
    </row>
    <row r="78" spans="2:12" ht="18" customHeight="1">
      <c r="B78" s="37" t="s">
        <v>24</v>
      </c>
      <c r="C78" s="38">
        <v>0</v>
      </c>
      <c r="D78" s="38">
        <v>0</v>
      </c>
      <c r="E78" s="33"/>
      <c r="F78" s="34">
        <f t="shared" si="10"/>
        <v>0</v>
      </c>
      <c r="H78" s="37" t="s">
        <v>24</v>
      </c>
      <c r="I78" s="38">
        <v>0</v>
      </c>
      <c r="J78" s="38">
        <v>0</v>
      </c>
      <c r="K78" s="33"/>
      <c r="L78" s="34">
        <f t="shared" ref="L78:L79" si="15">I78-J78</f>
        <v>0</v>
      </c>
    </row>
    <row r="79" spans="2:12" ht="18" customHeight="1">
      <c r="B79" s="40"/>
      <c r="C79" s="47">
        <f>SUM(C73:C78)</f>
        <v>70000</v>
      </c>
      <c r="D79" s="47">
        <f>SUM(D73:D78)</f>
        <v>72500</v>
      </c>
      <c r="E79" s="33"/>
      <c r="F79" s="34"/>
      <c r="H79" s="37" t="s">
        <v>24</v>
      </c>
      <c r="I79" s="38">
        <v>0</v>
      </c>
      <c r="J79" s="38">
        <v>0</v>
      </c>
      <c r="K79" s="33"/>
      <c r="L79" s="34">
        <f t="shared" si="15"/>
        <v>0</v>
      </c>
    </row>
    <row r="80" spans="2:12" ht="18" customHeight="1">
      <c r="B80" s="31" t="s">
        <v>32</v>
      </c>
      <c r="C80" s="32"/>
      <c r="D80" s="32"/>
      <c r="E80" s="33"/>
      <c r="F80" s="34"/>
      <c r="H80" s="37" t="s">
        <v>24</v>
      </c>
      <c r="I80" s="38">
        <v>0</v>
      </c>
      <c r="J80" s="38">
        <v>0</v>
      </c>
      <c r="K80" s="33"/>
      <c r="L80" s="34">
        <f t="shared" ref="L80:L85" si="16">I80-J80</f>
        <v>0</v>
      </c>
    </row>
    <row r="81" spans="2:12" ht="18" customHeight="1">
      <c r="B81" s="37" t="s">
        <v>94</v>
      </c>
      <c r="C81" s="38">
        <v>25000</v>
      </c>
      <c r="D81" s="38">
        <v>25000</v>
      </c>
      <c r="E81" s="33"/>
      <c r="F81" s="34">
        <f t="shared" si="10"/>
        <v>0</v>
      </c>
      <c r="H81" s="37" t="s">
        <v>24</v>
      </c>
      <c r="I81" s="38">
        <v>0</v>
      </c>
      <c r="J81" s="38">
        <v>0</v>
      </c>
      <c r="K81" s="33"/>
      <c r="L81" s="34">
        <f t="shared" si="16"/>
        <v>0</v>
      </c>
    </row>
    <row r="82" spans="2:12" ht="18" customHeight="1">
      <c r="B82" s="37" t="s">
        <v>95</v>
      </c>
      <c r="C82" s="38">
        <v>18000</v>
      </c>
      <c r="D82" s="38">
        <v>15000</v>
      </c>
      <c r="E82" s="33"/>
      <c r="F82" s="34">
        <f t="shared" si="10"/>
        <v>3000</v>
      </c>
      <c r="H82" s="37" t="s">
        <v>24</v>
      </c>
      <c r="I82" s="38">
        <v>0</v>
      </c>
      <c r="J82" s="38">
        <v>0</v>
      </c>
      <c r="K82" s="33"/>
      <c r="L82" s="34">
        <f t="shared" si="16"/>
        <v>0</v>
      </c>
    </row>
    <row r="83" spans="2:12" ht="18" customHeight="1">
      <c r="B83" s="37" t="s">
        <v>24</v>
      </c>
      <c r="C83" s="38">
        <v>0</v>
      </c>
      <c r="D83" s="38">
        <v>0</v>
      </c>
      <c r="E83" s="33"/>
      <c r="F83" s="34">
        <f t="shared" si="10"/>
        <v>0</v>
      </c>
      <c r="H83" s="37" t="s">
        <v>24</v>
      </c>
      <c r="I83" s="38">
        <v>0</v>
      </c>
      <c r="J83" s="38">
        <v>0</v>
      </c>
      <c r="K83" s="33"/>
      <c r="L83" s="34">
        <f t="shared" si="16"/>
        <v>0</v>
      </c>
    </row>
    <row r="84" spans="2:12" ht="18" customHeight="1">
      <c r="B84" s="37" t="s">
        <v>24</v>
      </c>
      <c r="C84" s="38">
        <v>0</v>
      </c>
      <c r="D84" s="38">
        <v>0</v>
      </c>
      <c r="E84" s="33"/>
      <c r="F84" s="34">
        <f t="shared" si="10"/>
        <v>0</v>
      </c>
      <c r="H84" s="37" t="s">
        <v>24</v>
      </c>
      <c r="I84" s="38">
        <v>0</v>
      </c>
      <c r="J84" s="38">
        <v>0</v>
      </c>
      <c r="K84" s="33"/>
      <c r="L84" s="34">
        <f t="shared" si="16"/>
        <v>0</v>
      </c>
    </row>
    <row r="85" spans="2:12" ht="18" customHeight="1">
      <c r="B85" s="37" t="s">
        <v>24</v>
      </c>
      <c r="C85" s="38">
        <v>0</v>
      </c>
      <c r="D85" s="38">
        <v>0</v>
      </c>
      <c r="E85" s="33"/>
      <c r="F85" s="34">
        <f t="shared" si="10"/>
        <v>0</v>
      </c>
      <c r="H85" s="37" t="s">
        <v>24</v>
      </c>
      <c r="I85" s="38">
        <v>0</v>
      </c>
      <c r="J85" s="38">
        <v>0</v>
      </c>
      <c r="K85" s="33"/>
      <c r="L85" s="34">
        <f t="shared" si="16"/>
        <v>0</v>
      </c>
    </row>
    <row r="86" spans="2:12" ht="18" customHeight="1">
      <c r="B86" s="37" t="s">
        <v>24</v>
      </c>
      <c r="C86" s="38">
        <v>0</v>
      </c>
      <c r="D86" s="38">
        <v>0</v>
      </c>
      <c r="E86" s="33"/>
      <c r="F86" s="34">
        <f t="shared" ref="F86" si="17">C86-D86</f>
        <v>0</v>
      </c>
      <c r="H86" s="40"/>
      <c r="I86" s="47">
        <f>SUM(I67:I85)</f>
        <v>1650</v>
      </c>
      <c r="J86" s="47">
        <f>SUM(J67:J85)</f>
        <v>1450</v>
      </c>
      <c r="K86" s="33"/>
      <c r="L86" s="34"/>
    </row>
    <row r="87" spans="2:12" ht="18" customHeight="1">
      <c r="B87" s="37" t="s">
        <v>24</v>
      </c>
      <c r="C87" s="38">
        <v>0</v>
      </c>
      <c r="D87" s="38">
        <v>0</v>
      </c>
      <c r="E87" s="33"/>
      <c r="F87" s="34">
        <f t="shared" ref="F87:F89" si="18">C87-D87</f>
        <v>0</v>
      </c>
      <c r="H87" s="31"/>
      <c r="I87" s="32"/>
      <c r="J87" s="32"/>
      <c r="K87" s="33"/>
      <c r="L87" s="34"/>
    </row>
    <row r="88" spans="2:12" ht="18" customHeight="1">
      <c r="B88" s="37" t="s">
        <v>24</v>
      </c>
      <c r="C88" s="38">
        <v>0</v>
      </c>
      <c r="D88" s="38">
        <v>0</v>
      </c>
      <c r="E88" s="33"/>
      <c r="F88" s="34">
        <f t="shared" si="18"/>
        <v>0</v>
      </c>
      <c r="H88" s="49" t="s">
        <v>96</v>
      </c>
      <c r="I88" s="50">
        <f>SUM(I19,I35,I48,I56,I65,I86)</f>
        <v>286850</v>
      </c>
      <c r="J88" s="50">
        <f>SUM(J19,J35,J48,J56,J65,J86)</f>
        <v>276600</v>
      </c>
      <c r="K88" s="51"/>
      <c r="L88" s="46"/>
    </row>
    <row r="89" spans="2:12" ht="16">
      <c r="B89" s="37" t="s">
        <v>24</v>
      </c>
      <c r="C89" s="38">
        <v>0</v>
      </c>
      <c r="D89" s="38">
        <v>0</v>
      </c>
      <c r="E89" s="33"/>
      <c r="F89" s="34">
        <f t="shared" si="18"/>
        <v>0</v>
      </c>
      <c r="H89" s="31"/>
      <c r="I89" s="32"/>
      <c r="J89" s="32"/>
      <c r="K89" s="33"/>
      <c r="L89" s="34"/>
    </row>
    <row r="90" spans="2:12" ht="16">
      <c r="B90" s="40"/>
      <c r="C90" s="47">
        <f>SUM(C81:C89)</f>
        <v>43000</v>
      </c>
      <c r="D90" s="47">
        <f>SUM(D81:D89)</f>
        <v>40000</v>
      </c>
      <c r="E90" s="33"/>
      <c r="F90" s="34"/>
      <c r="H90" s="55" t="s">
        <v>97</v>
      </c>
      <c r="I90" s="55"/>
      <c r="J90" s="52">
        <v>2</v>
      </c>
      <c r="K90" s="33"/>
      <c r="L90" s="33"/>
    </row>
    <row r="91" spans="2:12" ht="16">
      <c r="B91" s="31"/>
      <c r="C91" s="32"/>
      <c r="D91" s="32"/>
      <c r="E91" s="33"/>
      <c r="F91" s="34"/>
      <c r="H91" s="31"/>
      <c r="I91" s="32"/>
      <c r="J91" s="32"/>
      <c r="K91" s="33"/>
      <c r="L91" s="34"/>
    </row>
    <row r="92" spans="2:12" ht="16">
      <c r="B92" s="49" t="s">
        <v>98</v>
      </c>
      <c r="C92" s="50">
        <f>SUM(C42,C58,C71,C79,C90)</f>
        <v>332900</v>
      </c>
      <c r="D92" s="50">
        <f>SUM(D42,D58,D71,D79,D90)</f>
        <v>331700</v>
      </c>
      <c r="E92" s="51"/>
      <c r="F92" s="46"/>
      <c r="H92" s="49" t="s">
        <v>96</v>
      </c>
      <c r="I92" s="50">
        <f>I88*J90</f>
        <v>573700</v>
      </c>
      <c r="J92" s="50">
        <f>J88*J90</f>
        <v>553200</v>
      </c>
      <c r="K92" s="51"/>
      <c r="L92" s="46"/>
    </row>
    <row r="93" spans="2:12" ht="16"/>
    <row r="94" spans="2:12" ht="50" customHeight="1">
      <c r="B94" s="68" t="s">
        <v>103</v>
      </c>
      <c r="C94" s="68"/>
      <c r="D94" s="68"/>
      <c r="E94" s="68"/>
      <c r="F94" s="68"/>
      <c r="G94" s="68"/>
      <c r="H94" s="68"/>
      <c r="I94" s="68"/>
      <c r="J94" s="68"/>
      <c r="K94" s="68"/>
      <c r="L94" s="68"/>
    </row>
    <row r="95" spans="2:12" ht="16"/>
    <row r="96" spans="2:12" ht="16"/>
    <row r="97" s="9" customFormat="1" ht="16"/>
    <row r="98" s="9" customFormat="1" ht="16"/>
    <row r="99" s="9" customFormat="1" ht="16"/>
    <row r="100" s="9" customFormat="1" ht="16"/>
    <row r="101" s="9" customFormat="1" ht="16"/>
    <row r="102" s="9" customFormat="1" ht="16"/>
    <row r="103" s="9" customFormat="1" ht="16"/>
    <row r="104" s="9" customFormat="1" ht="16"/>
    <row r="105" s="9" customFormat="1" ht="16"/>
    <row r="106" s="9" customFormat="1" ht="16"/>
    <row r="107" s="9" customFormat="1" ht="16"/>
    <row r="108" s="9" customFormat="1" ht="16"/>
    <row r="109" s="9" customFormat="1" ht="16"/>
    <row r="110" s="9" customFormat="1" ht="16"/>
    <row r="111" s="9" customFormat="1" ht="16"/>
    <row r="112" s="9" customFormat="1" ht="16"/>
    <row r="113" s="9" customFormat="1" ht="16"/>
    <row r="114" s="9" customFormat="1" ht="16"/>
    <row r="115" s="9" customFormat="1" ht="16"/>
    <row r="116" s="9" customFormat="1" ht="16"/>
    <row r="117" s="9" customFormat="1" ht="16"/>
    <row r="118" s="9" customFormat="1" ht="16"/>
    <row r="119" s="9" customFormat="1" ht="16"/>
    <row r="120" s="9" customFormat="1" ht="16"/>
    <row r="121" s="9" customFormat="1" ht="16"/>
    <row r="122" s="9" customFormat="1" ht="16"/>
    <row r="123" s="9" customFormat="1" ht="16"/>
    <row r="124" s="9" customFormat="1" ht="16"/>
    <row r="125" s="9" customFormat="1" ht="16"/>
    <row r="126" s="9" customFormat="1" ht="16"/>
    <row r="127" s="9" customFormat="1" ht="16"/>
    <row r="128" s="9" customFormat="1" ht="16"/>
    <row r="129" s="9" customFormat="1" ht="16"/>
    <row r="130" s="9" customFormat="1" ht="16"/>
    <row r="131" s="9" customFormat="1" ht="16"/>
    <row r="132" s="9" customFormat="1" ht="16"/>
    <row r="133" s="9" customFormat="1" ht="16"/>
    <row r="134" s="9" customFormat="1" ht="16"/>
    <row r="135" s="9" customFormat="1" ht="16"/>
    <row r="136" s="9" customFormat="1" ht="16"/>
    <row r="137" s="9" customFormat="1" ht="16"/>
    <row r="138" s="9" customFormat="1" ht="16"/>
    <row r="139" s="9" customFormat="1" ht="16"/>
    <row r="140" s="9" customFormat="1" ht="16"/>
    <row r="141" s="9" customFormat="1" ht="16"/>
    <row r="142" s="9" customFormat="1" ht="16"/>
    <row r="143" s="9" customFormat="1" ht="16"/>
    <row r="144" s="9" customFormat="1" ht="16"/>
    <row r="145" s="9" customFormat="1" ht="16"/>
    <row r="146" s="9" customFormat="1" ht="16"/>
    <row r="147" s="9" customFormat="1" ht="16"/>
    <row r="148" s="9" customFormat="1" ht="16"/>
    <row r="149" s="9" customFormat="1" ht="16"/>
    <row r="150" s="9" customFormat="1" ht="16"/>
    <row r="151" s="9" customFormat="1" ht="16"/>
    <row r="152" s="9" customFormat="1" ht="16"/>
    <row r="153" s="9" customFormat="1" ht="16"/>
    <row r="154" s="9" customFormat="1" ht="16"/>
    <row r="155" s="9" customFormat="1" ht="16"/>
    <row r="156" s="9" customFormat="1" ht="16"/>
    <row r="157" s="9" customFormat="1" ht="16"/>
    <row r="158" s="9" customFormat="1" ht="16"/>
    <row r="159" s="9" customFormat="1" ht="16"/>
    <row r="160" s="9" customFormat="1" ht="16"/>
    <row r="161" s="9" customFormat="1" ht="16"/>
    <row r="162" s="9" customFormat="1" ht="16"/>
    <row r="163" s="9" customFormat="1" ht="16"/>
    <row r="164" s="9" customFormat="1" ht="16"/>
    <row r="165" s="9" customFormat="1" ht="16"/>
    <row r="166" s="9" customFormat="1" ht="16"/>
    <row r="167" s="9" customFormat="1" ht="16"/>
    <row r="168" s="9" customFormat="1" ht="16"/>
    <row r="169" s="9" customFormat="1" ht="16"/>
    <row r="170" s="9" customFormat="1" ht="16"/>
    <row r="171" s="9" customFormat="1" ht="16"/>
    <row r="172" s="9" customFormat="1" ht="16"/>
    <row r="173" s="9" customFormat="1" ht="16"/>
    <row r="174" s="9" customFormat="1" ht="16"/>
    <row r="175" s="9" customFormat="1" ht="16"/>
    <row r="176" s="9" customFormat="1" ht="16"/>
    <row r="177" s="9" customFormat="1" ht="16"/>
    <row r="178" s="9" customFormat="1" ht="16"/>
    <row r="179" s="9" customFormat="1" ht="16"/>
    <row r="180" s="9" customFormat="1" ht="16"/>
    <row r="181" s="9" customFormat="1" ht="16"/>
    <row r="182" s="9" customFormat="1" ht="16"/>
    <row r="183" s="9" customFormat="1" ht="16"/>
    <row r="184" s="9" customFormat="1" ht="16"/>
    <row r="185" s="9" customFormat="1" ht="16"/>
    <row r="186" s="9" customFormat="1" ht="16"/>
    <row r="187" s="9" customFormat="1" ht="16"/>
    <row r="188" s="9" customFormat="1" ht="16"/>
    <row r="189" s="9" customFormat="1" ht="16"/>
    <row r="190" s="9" customFormat="1" ht="16"/>
    <row r="191" s="9" customFormat="1" ht="16"/>
    <row r="192" s="9" customFormat="1" ht="16"/>
    <row r="193" s="9" customFormat="1" ht="16"/>
    <row r="194" s="9" customFormat="1" ht="16"/>
    <row r="195" s="9" customFormat="1" ht="16"/>
    <row r="196" s="9" customFormat="1" ht="16"/>
    <row r="197" s="9" customFormat="1" ht="16"/>
    <row r="198" s="9" customFormat="1" ht="16"/>
    <row r="199" s="9" customFormat="1" ht="16"/>
    <row r="200" s="9" customFormat="1" ht="16"/>
    <row r="201" s="9" customFormat="1" ht="16"/>
    <row r="202" s="9" customFormat="1" ht="16"/>
    <row r="203" s="9" customFormat="1" ht="16"/>
    <row r="204" s="9" customFormat="1" ht="16"/>
    <row r="205" s="9" customFormat="1" ht="16"/>
    <row r="206" s="9" customFormat="1" ht="16"/>
    <row r="207" s="9" customFormat="1" ht="16"/>
    <row r="208" s="9" customFormat="1" ht="16"/>
    <row r="209" s="9" customFormat="1" ht="16"/>
    <row r="210" s="9" customFormat="1" ht="16"/>
    <row r="211" s="9" customFormat="1" ht="16"/>
    <row r="212" s="9" customFormat="1" ht="16"/>
    <row r="213" s="9" customFormat="1" ht="16"/>
    <row r="214" s="9" customFormat="1" ht="16"/>
    <row r="215" s="9" customFormat="1" ht="16"/>
    <row r="216" s="9" customFormat="1" ht="16"/>
    <row r="217" s="9" customFormat="1" ht="16"/>
    <row r="218" s="9" customFormat="1" ht="16"/>
    <row r="219" s="9" customFormat="1" ht="16"/>
    <row r="220" s="9" customFormat="1" ht="16"/>
    <row r="221" s="9" customFormat="1" ht="16"/>
    <row r="222" s="9" customFormat="1" ht="16"/>
    <row r="223" s="9" customFormat="1" ht="16"/>
    <row r="224" s="9" customFormat="1" ht="16"/>
    <row r="225" s="9" customFormat="1" ht="16"/>
    <row r="226" s="9" customFormat="1" ht="16"/>
    <row r="227" s="9" customFormat="1" ht="16"/>
    <row r="228" s="9" customFormat="1" ht="16"/>
    <row r="229" s="9" customFormat="1" ht="16"/>
    <row r="230" s="9" customFormat="1" ht="16"/>
    <row r="231" s="9" customFormat="1" ht="16"/>
    <row r="232" s="9" customFormat="1" ht="16"/>
    <row r="233" s="9" customFormat="1" ht="16"/>
    <row r="234" s="9" customFormat="1" ht="16"/>
    <row r="235" s="9" customFormat="1" ht="16"/>
    <row r="236" s="9" customFormat="1" ht="16"/>
    <row r="237" s="9" customFormat="1" ht="16"/>
    <row r="238" s="9" customFormat="1" ht="16"/>
    <row r="239" s="9" customFormat="1" ht="16"/>
    <row r="240" s="9" customFormat="1" ht="16"/>
    <row r="241" s="9" customFormat="1" ht="16"/>
    <row r="242" s="9" customFormat="1" ht="16"/>
    <row r="243" s="9" customFormat="1" ht="16"/>
    <row r="244" s="9" customFormat="1" ht="16"/>
    <row r="245" s="9" customFormat="1" ht="16"/>
    <row r="246" s="9" customFormat="1" ht="16"/>
    <row r="247" s="9" customFormat="1" ht="16"/>
    <row r="248" s="9" customFormat="1" ht="16"/>
    <row r="249" s="9" customFormat="1" ht="16"/>
    <row r="250" s="9" customFormat="1" ht="16"/>
    <row r="251" s="9" customFormat="1" ht="16"/>
    <row r="252" s="9" customFormat="1" ht="16"/>
    <row r="253" s="9" customFormat="1" ht="16"/>
    <row r="254" s="9" customFormat="1" ht="16"/>
    <row r="255" s="9" customFormat="1" ht="16"/>
    <row r="256" s="9" customFormat="1" ht="16"/>
    <row r="257" s="9" customFormat="1" ht="16"/>
    <row r="258" s="9" customFormat="1" ht="16"/>
    <row r="259" s="9" customFormat="1" ht="16"/>
    <row r="260" s="9" customFormat="1" ht="16"/>
    <row r="261" s="9" customFormat="1" ht="16"/>
    <row r="262" s="9" customFormat="1" ht="16"/>
    <row r="263" s="9" customFormat="1" ht="16"/>
    <row r="264" s="9" customFormat="1" ht="16"/>
    <row r="265" s="9" customFormat="1" ht="16"/>
    <row r="266" s="9" customFormat="1" ht="16"/>
    <row r="267" s="9" customFormat="1" ht="16"/>
    <row r="268" s="9" customFormat="1" ht="16"/>
    <row r="269" s="9" customFormat="1" ht="16"/>
    <row r="270" s="9" customFormat="1" ht="16"/>
    <row r="271" s="9" customFormat="1" ht="16"/>
    <row r="272" s="9" customFormat="1" ht="16"/>
    <row r="273" s="9" customFormat="1" ht="16"/>
    <row r="274" s="9" customFormat="1" ht="16"/>
    <row r="275" s="9" customFormat="1" ht="16"/>
    <row r="276" s="9" customFormat="1" ht="16"/>
    <row r="277" s="9" customFormat="1" ht="16"/>
    <row r="278" s="9" customFormat="1" ht="16"/>
    <row r="279" s="9" customFormat="1" ht="16"/>
    <row r="280" s="9" customFormat="1" ht="16"/>
    <row r="281" s="9" customFormat="1" ht="16"/>
    <row r="282" s="9" customFormat="1" ht="16"/>
    <row r="283" s="9" customFormat="1" ht="16"/>
    <row r="284" s="9" customFormat="1" ht="16"/>
    <row r="285" s="9" customFormat="1" ht="16"/>
    <row r="286" s="9" customFormat="1" ht="16"/>
    <row r="287" s="9" customFormat="1" ht="16"/>
    <row r="288" s="9" customFormat="1" ht="16"/>
    <row r="289" s="9" customFormat="1" ht="16"/>
    <row r="290" s="9" customFormat="1" ht="16"/>
    <row r="291" s="9" customFormat="1" ht="16"/>
    <row r="292" s="9" customFormat="1" ht="16"/>
    <row r="293" s="9" customFormat="1" ht="16"/>
    <row r="294" s="9" customFormat="1" ht="16"/>
    <row r="295" s="9" customFormat="1" ht="16"/>
    <row r="296" s="9" customFormat="1" ht="16"/>
    <row r="297" s="9" customFormat="1" ht="16"/>
    <row r="298" s="9" customFormat="1" ht="16"/>
    <row r="299" s="9" customFormat="1" ht="16"/>
    <row r="300" s="9" customFormat="1" ht="16"/>
    <row r="301" s="9" customFormat="1" ht="16"/>
    <row r="302" s="9" customFormat="1" ht="16"/>
    <row r="303" s="9" customFormat="1" ht="16"/>
    <row r="304" s="9" customFormat="1" ht="16"/>
    <row r="305" s="9" customFormat="1" ht="16"/>
    <row r="306" s="9" customFormat="1" ht="16"/>
    <row r="307" s="9" customFormat="1" ht="16"/>
    <row r="308" s="9" customFormat="1" ht="16"/>
    <row r="309" s="9" customFormat="1" ht="16"/>
    <row r="310" s="9" customFormat="1" ht="16"/>
    <row r="311" s="9" customFormat="1" ht="16"/>
    <row r="312" s="9" customFormat="1" ht="16"/>
    <row r="313" s="9" customFormat="1" ht="16"/>
    <row r="314" s="9" customFormat="1" ht="16"/>
    <row r="315" s="9" customFormat="1" ht="16"/>
    <row r="316" s="9" customFormat="1" ht="16"/>
    <row r="317" s="9" customFormat="1" ht="16"/>
    <row r="318" s="9" customFormat="1" ht="16"/>
    <row r="319" s="9" customFormat="1" ht="16"/>
    <row r="320" s="9" customFormat="1" ht="16"/>
    <row r="321" s="9" customFormat="1" ht="16"/>
    <row r="322" s="9" customFormat="1" ht="16"/>
    <row r="323" s="9" customFormat="1" ht="16"/>
    <row r="324" s="9" customFormat="1" ht="16"/>
    <row r="325" s="9" customFormat="1" ht="16"/>
    <row r="326" s="9" customFormat="1" ht="16"/>
    <row r="327" s="9" customFormat="1" ht="16"/>
    <row r="328" s="9" customFormat="1" ht="16"/>
    <row r="329" s="9" customFormat="1" ht="16"/>
    <row r="330" s="9" customFormat="1" ht="16"/>
    <row r="331" s="9" customFormat="1" ht="16"/>
    <row r="332" s="9" customFormat="1" ht="16"/>
    <row r="333" s="9" customFormat="1" ht="16"/>
    <row r="334" s="9" customFormat="1" ht="16"/>
    <row r="335" s="9" customFormat="1" ht="16"/>
    <row r="336" s="9" customFormat="1" ht="16"/>
    <row r="337" s="9" customFormat="1" ht="16"/>
    <row r="338" s="9" customFormat="1" ht="16"/>
    <row r="339" s="9" customFormat="1" ht="16"/>
    <row r="340" s="9" customFormat="1" ht="16"/>
    <row r="341" s="9" customFormat="1" ht="16"/>
    <row r="342" s="9" customFormat="1" ht="16"/>
    <row r="343" s="9" customFormat="1" ht="16"/>
    <row r="344" s="9" customFormat="1" ht="16"/>
    <row r="345" s="9" customFormat="1" ht="16"/>
    <row r="346" s="9" customFormat="1" ht="16"/>
    <row r="347" s="9" customFormat="1" ht="16"/>
    <row r="348" s="9" customFormat="1" ht="16"/>
    <row r="349" s="9" customFormat="1" ht="16"/>
    <row r="350" s="9" customFormat="1" ht="16"/>
    <row r="351" s="9" customFormat="1" ht="16"/>
    <row r="352" s="9" customFormat="1" ht="16"/>
    <row r="353" s="9" customFormat="1" ht="16"/>
    <row r="354" s="9" customFormat="1" ht="16"/>
    <row r="355" s="9" customFormat="1" ht="16"/>
    <row r="356" s="9" customFormat="1" ht="16"/>
    <row r="357" s="9" customFormat="1" ht="16"/>
    <row r="358" s="9" customFormat="1" ht="16"/>
    <row r="359" s="9" customFormat="1" ht="16"/>
    <row r="360" s="9" customFormat="1" ht="16"/>
    <row r="361" s="9" customFormat="1" ht="16"/>
    <row r="362" s="9" customFormat="1" ht="16"/>
    <row r="363" s="9" customFormat="1" ht="16"/>
    <row r="364" s="9" customFormat="1" ht="16"/>
    <row r="365" s="9" customFormat="1" ht="16"/>
    <row r="366" s="9" customFormat="1" ht="16"/>
    <row r="367" s="9" customFormat="1" ht="16"/>
    <row r="368" s="9" customFormat="1" ht="16"/>
    <row r="369" s="9" customFormat="1" ht="16"/>
    <row r="370" s="9" customFormat="1" ht="16"/>
    <row r="371" s="9" customFormat="1" ht="16"/>
    <row r="372" s="9" customFormat="1" ht="16"/>
    <row r="373" s="9" customFormat="1" ht="16"/>
    <row r="374" s="9" customFormat="1" ht="16"/>
    <row r="375" s="9" customFormat="1" ht="16"/>
    <row r="376" s="9" customFormat="1" ht="16"/>
    <row r="377" s="9" customFormat="1" ht="16"/>
    <row r="378" s="9" customFormat="1" ht="16"/>
    <row r="379" s="9" customFormat="1" ht="16"/>
    <row r="380" s="9" customFormat="1" ht="16"/>
    <row r="381" s="9" customFormat="1" ht="16"/>
    <row r="382" s="9" customFormat="1" ht="16"/>
    <row r="383" s="9" customFormat="1" ht="16"/>
    <row r="384" s="9" customFormat="1" ht="16"/>
    <row r="385" s="9" customFormat="1" ht="16"/>
    <row r="386" s="9" customFormat="1" ht="16"/>
    <row r="387" s="9" customFormat="1" ht="16"/>
    <row r="388" s="9" customFormat="1" ht="16"/>
    <row r="389" s="9" customFormat="1" ht="16"/>
    <row r="390" s="9" customFormat="1" ht="16"/>
    <row r="391" s="9" customFormat="1" ht="16"/>
    <row r="392" s="9" customFormat="1" ht="16"/>
    <row r="393" s="9" customFormat="1" ht="16"/>
    <row r="394" s="9" customFormat="1" ht="16"/>
    <row r="395" s="9" customFormat="1" ht="16"/>
    <row r="396" s="9" customFormat="1" ht="16"/>
    <row r="397" s="9" customFormat="1" ht="16"/>
    <row r="398" s="9" customFormat="1" ht="16"/>
    <row r="399" s="9" customFormat="1" ht="16"/>
    <row r="400" s="9" customFormat="1" ht="16"/>
    <row r="401" s="9" customFormat="1" ht="16"/>
    <row r="402" s="9" customFormat="1" ht="16"/>
    <row r="403" s="9" customFormat="1" ht="16"/>
    <row r="404" s="9" customFormat="1" ht="16"/>
    <row r="405" s="9" customFormat="1" ht="16"/>
    <row r="406" s="9" customFormat="1" ht="16"/>
    <row r="407" s="9" customFormat="1" ht="16"/>
    <row r="408" s="9" customFormat="1" ht="16"/>
    <row r="409" s="9" customFormat="1" ht="16"/>
    <row r="410" s="9" customFormat="1" ht="16"/>
    <row r="411" s="9" customFormat="1" ht="16"/>
    <row r="412" s="9" customFormat="1" ht="16"/>
    <row r="413" s="9" customFormat="1" ht="16"/>
    <row r="414" s="9" customFormat="1" ht="16"/>
    <row r="415" s="9" customFormat="1" ht="16"/>
    <row r="416" s="9" customFormat="1" ht="16"/>
    <row r="417" s="9" customFormat="1" ht="16"/>
    <row r="418" s="9" customFormat="1" ht="16"/>
    <row r="419" s="9" customFormat="1" ht="16"/>
    <row r="420" s="9" customFormat="1" ht="16"/>
    <row r="421" s="9" customFormat="1" ht="16"/>
    <row r="422" s="9" customFormat="1" ht="16"/>
    <row r="423" s="9" customFormat="1" ht="16"/>
    <row r="424" s="9" customFormat="1" ht="16"/>
    <row r="425" s="9" customFormat="1" ht="16"/>
    <row r="426" s="9" customFormat="1" ht="16"/>
    <row r="427" s="9" customFormat="1" ht="16"/>
    <row r="428" s="9" customFormat="1" ht="16"/>
    <row r="429" s="9" customFormat="1" ht="16"/>
    <row r="430" s="9" customFormat="1" ht="16"/>
    <row r="431" s="9" customFormat="1" ht="16"/>
    <row r="432" s="9" customFormat="1" ht="16"/>
    <row r="433" s="9" customFormat="1" ht="16"/>
    <row r="434" s="9" customFormat="1" ht="16"/>
    <row r="435" s="9" customFormat="1" ht="16"/>
    <row r="436" s="9" customFormat="1" ht="16"/>
    <row r="437" s="9" customFormat="1" ht="16"/>
    <row r="438" s="9" customFormat="1" ht="16"/>
    <row r="439" s="9" customFormat="1" ht="16"/>
    <row r="440" s="9" customFormat="1" ht="16"/>
    <row r="441" s="9" customFormat="1" ht="16"/>
    <row r="442" s="9" customFormat="1" ht="16"/>
    <row r="443" s="9" customFormat="1" ht="16"/>
    <row r="444" s="9" customFormat="1" ht="16"/>
    <row r="445" s="9" customFormat="1" ht="16"/>
    <row r="446" s="9" customFormat="1" ht="16"/>
    <row r="447" s="9" customFormat="1" ht="16"/>
    <row r="448" s="9" customFormat="1" ht="16"/>
    <row r="449" s="9" customFormat="1" ht="16"/>
    <row r="450" s="9" customFormat="1" ht="16"/>
    <row r="451" s="9" customFormat="1" ht="16"/>
    <row r="452" s="9" customFormat="1" ht="16"/>
    <row r="453" s="9" customFormat="1" ht="16"/>
    <row r="454" s="9" customFormat="1" ht="16"/>
    <row r="455" s="9" customFormat="1" ht="16"/>
    <row r="456" s="9" customFormat="1" ht="16"/>
    <row r="457" s="9" customFormat="1" ht="16"/>
    <row r="458" s="9" customFormat="1" ht="16"/>
    <row r="459" s="9" customFormat="1" ht="16"/>
    <row r="460" s="9" customFormat="1" ht="16"/>
    <row r="461" s="9" customFormat="1" ht="16"/>
    <row r="462" s="9" customFormat="1" ht="16"/>
    <row r="463" s="9" customFormat="1" ht="16"/>
    <row r="464" s="9" customFormat="1" ht="16"/>
    <row r="465" s="9" customFormat="1" ht="16"/>
    <row r="466" s="9" customFormat="1" ht="16"/>
    <row r="467" s="9" customFormat="1" ht="16"/>
    <row r="468" s="9" customFormat="1" ht="16"/>
    <row r="469" s="9" customFormat="1" ht="16"/>
    <row r="470" s="9" customFormat="1" ht="16"/>
    <row r="471" s="9" customFormat="1" ht="16"/>
    <row r="472" s="9" customFormat="1" ht="16"/>
    <row r="473" s="9" customFormat="1" ht="16"/>
    <row r="474" s="9" customFormat="1" ht="16"/>
    <row r="475" s="9" customFormat="1" ht="16"/>
    <row r="476" s="9" customFormat="1" ht="16"/>
    <row r="477" s="9" customFormat="1" ht="16"/>
    <row r="478" s="9" customFormat="1" ht="16"/>
    <row r="479" s="9" customFormat="1" ht="16"/>
    <row r="480" s="9" customFormat="1" ht="16"/>
    <row r="481" s="9" customFormat="1" ht="16"/>
    <row r="482" s="9" customFormat="1" ht="16"/>
    <row r="483" s="9" customFormat="1" ht="16"/>
    <row r="484" s="9" customFormat="1" ht="16"/>
    <row r="485" s="9" customFormat="1" ht="16"/>
    <row r="486" s="9" customFormat="1" ht="16"/>
    <row r="487" s="9" customFormat="1" ht="16"/>
    <row r="488" s="9" customFormat="1" ht="16"/>
    <row r="489" s="9" customFormat="1" ht="16"/>
    <row r="490" s="9" customFormat="1" ht="16"/>
    <row r="491" s="9" customFormat="1" ht="16"/>
    <row r="492" s="9" customFormat="1" ht="16"/>
    <row r="493" s="9" customFormat="1" ht="16"/>
    <row r="494" s="9" customFormat="1" ht="16"/>
    <row r="495" s="9" customFormat="1" ht="16"/>
    <row r="496" s="9" customFormat="1" ht="16"/>
    <row r="497" s="9" customFormat="1" ht="16"/>
    <row r="498" s="9" customFormat="1" ht="16"/>
    <row r="499" s="9" customFormat="1" ht="16"/>
    <row r="500" s="9" customFormat="1" ht="16"/>
    <row r="501" s="9" customFormat="1" ht="16"/>
    <row r="502" s="9" customFormat="1" ht="16"/>
    <row r="503" s="9" customFormat="1" ht="16"/>
    <row r="504" s="9" customFormat="1" ht="16"/>
    <row r="505" s="9" customFormat="1" ht="16"/>
    <row r="506" s="9" customFormat="1" ht="16"/>
    <row r="507" s="9" customFormat="1" ht="16"/>
    <row r="508" s="9" customFormat="1" ht="16"/>
    <row r="509" s="9" customFormat="1" ht="16"/>
    <row r="510" s="9" customFormat="1" ht="16"/>
    <row r="511" s="9" customFormat="1" ht="16"/>
    <row r="512" s="9" customFormat="1" ht="16"/>
    <row r="513" s="9" customFormat="1" ht="16"/>
    <row r="514" s="9" customFormat="1" ht="16"/>
    <row r="515" s="9" customFormat="1" ht="16"/>
    <row r="516" s="9" customFormat="1" ht="16"/>
    <row r="517" s="9" customFormat="1" ht="16"/>
    <row r="518" s="9" customFormat="1" ht="16"/>
    <row r="519" s="9" customFormat="1" ht="16"/>
    <row r="520" s="9" customFormat="1" ht="16"/>
    <row r="521" s="9" customFormat="1" ht="16"/>
    <row r="522" s="9" customFormat="1" ht="16"/>
    <row r="523" s="9" customFormat="1" ht="16"/>
    <row r="524" s="9" customFormat="1" ht="16"/>
    <row r="525" s="9" customFormat="1" ht="16"/>
    <row r="526" s="9" customFormat="1" ht="16"/>
    <row r="527" s="9" customFormat="1" ht="16"/>
    <row r="528" s="9" customFormat="1" ht="16"/>
    <row r="529" s="9" customFormat="1" ht="16"/>
    <row r="530" s="9" customFormat="1" ht="16"/>
    <row r="531" s="9" customFormat="1" ht="16"/>
    <row r="532" s="9" customFormat="1" ht="16"/>
    <row r="533" s="9" customFormat="1" ht="16"/>
    <row r="534" s="9" customFormat="1" ht="16"/>
    <row r="535" s="9" customFormat="1" ht="16"/>
    <row r="536" s="9" customFormat="1" ht="16"/>
    <row r="537" s="9" customFormat="1" ht="16"/>
    <row r="538" s="9" customFormat="1" ht="16"/>
    <row r="539" s="9" customFormat="1" ht="16"/>
    <row r="540" s="9" customFormat="1" ht="16"/>
    <row r="541" s="9" customFormat="1" ht="16"/>
    <row r="542" s="9" customFormat="1" ht="16"/>
    <row r="543" s="9" customFormat="1" ht="16"/>
    <row r="544" s="9" customFormat="1" ht="16"/>
    <row r="545" s="9" customFormat="1" ht="16"/>
    <row r="546" s="9" customFormat="1" ht="16"/>
    <row r="547" s="9" customFormat="1" ht="16"/>
    <row r="548" s="9" customFormat="1" ht="16"/>
    <row r="549" s="9" customFormat="1" ht="16"/>
    <row r="550" s="9" customFormat="1" ht="16"/>
    <row r="551" s="9" customFormat="1" ht="16"/>
    <row r="552" s="9" customFormat="1" ht="16"/>
    <row r="553" s="9" customFormat="1" ht="16"/>
    <row r="554" s="9" customFormat="1" ht="16"/>
    <row r="555" s="9" customFormat="1" ht="16"/>
    <row r="556" s="9" customFormat="1" ht="16"/>
    <row r="557" s="9" customFormat="1" ht="16"/>
    <row r="558" s="9" customFormat="1" ht="16"/>
    <row r="559" s="9" customFormat="1" ht="16"/>
    <row r="560" s="9" customFormat="1" ht="16"/>
    <row r="561" s="9" customFormat="1" ht="16"/>
    <row r="562" s="9" customFormat="1" ht="16"/>
    <row r="563" s="9" customFormat="1" ht="16"/>
    <row r="564" s="9" customFormat="1" ht="16"/>
    <row r="565" s="9" customFormat="1" ht="16"/>
    <row r="566" s="9" customFormat="1" ht="16"/>
    <row r="567" s="9" customFormat="1" ht="16"/>
    <row r="568" s="9" customFormat="1" ht="16"/>
    <row r="569" s="9" customFormat="1" ht="16"/>
    <row r="570" s="9" customFormat="1" ht="16"/>
    <row r="571" s="9" customFormat="1" ht="16"/>
    <row r="572" s="9" customFormat="1" ht="16"/>
    <row r="573" s="9" customFormat="1" ht="16"/>
    <row r="574" s="9" customFormat="1" ht="16"/>
    <row r="575" s="9" customFormat="1" ht="16"/>
    <row r="576" s="9" customFormat="1" ht="16"/>
    <row r="577" s="9" customFormat="1" ht="16"/>
    <row r="578" s="9" customFormat="1" ht="16"/>
    <row r="579" s="9" customFormat="1" ht="16"/>
    <row r="580" s="9" customFormat="1" ht="16"/>
    <row r="581" s="9" customFormat="1" ht="16"/>
    <row r="582" s="9" customFormat="1" ht="16"/>
    <row r="583" s="9" customFormat="1" ht="16"/>
    <row r="584" s="9" customFormat="1" ht="16"/>
    <row r="585" s="9" customFormat="1" ht="16"/>
    <row r="586" s="9" customFormat="1" ht="16"/>
    <row r="587" s="9" customFormat="1" ht="16"/>
    <row r="588" s="9" customFormat="1" ht="16"/>
    <row r="589" s="9" customFormat="1" ht="16"/>
    <row r="590" s="9" customFormat="1" ht="16"/>
    <row r="591" s="9" customFormat="1" ht="16"/>
    <row r="592" s="9" customFormat="1" ht="16"/>
    <row r="593" s="9" customFormat="1" ht="16"/>
    <row r="594" s="9" customFormat="1" ht="16"/>
    <row r="595" s="9" customFormat="1" ht="16"/>
    <row r="596" s="9" customFormat="1" ht="16"/>
    <row r="597" s="9" customFormat="1" ht="16"/>
    <row r="598" s="9" customFormat="1" ht="16"/>
    <row r="599" s="9" customFormat="1" ht="16"/>
    <row r="600" s="9" customFormat="1" ht="16"/>
    <row r="601" s="9" customFormat="1" ht="16"/>
    <row r="602" s="9" customFormat="1" ht="16"/>
    <row r="603" s="9" customFormat="1" ht="16"/>
    <row r="604" s="9" customFormat="1" ht="16"/>
    <row r="605" s="9" customFormat="1" ht="16"/>
    <row r="606" s="9" customFormat="1" ht="16"/>
    <row r="607" s="9" customFormat="1" ht="16"/>
    <row r="608" s="9" customFormat="1" ht="16"/>
    <row r="609" s="9" customFormat="1" ht="16"/>
    <row r="610" s="9" customFormat="1" ht="16"/>
    <row r="611" s="9" customFormat="1" ht="16"/>
    <row r="612" s="9" customFormat="1" ht="16"/>
    <row r="613" s="9" customFormat="1" ht="16"/>
    <row r="614" s="9" customFormat="1" ht="16"/>
    <row r="615" s="9" customFormat="1" ht="16"/>
    <row r="616" s="9" customFormat="1" ht="16"/>
    <row r="617" s="9" customFormat="1" ht="16"/>
    <row r="618" s="9" customFormat="1" ht="16"/>
    <row r="619" s="9" customFormat="1" ht="16"/>
    <row r="620" s="9" customFormat="1" ht="16"/>
    <row r="621" s="9" customFormat="1" ht="16"/>
    <row r="622" s="9" customFormat="1" ht="16"/>
    <row r="623" s="9" customFormat="1" ht="16"/>
    <row r="624" s="9" customFormat="1" ht="16"/>
    <row r="625" s="9" customFormat="1" ht="16"/>
    <row r="626" s="9" customFormat="1" ht="16"/>
    <row r="627" s="9" customFormat="1" ht="16"/>
    <row r="628" s="9" customFormat="1" ht="16"/>
    <row r="629" s="9" customFormat="1" ht="16"/>
    <row r="630" s="9" customFormat="1" ht="16"/>
    <row r="631" s="9" customFormat="1" ht="16"/>
    <row r="632" s="9" customFormat="1" ht="16"/>
    <row r="633" s="9" customFormat="1" ht="16"/>
    <row r="634" s="9" customFormat="1" ht="16"/>
    <row r="635" s="9" customFormat="1" ht="16"/>
    <row r="636" s="9" customFormat="1" ht="16"/>
    <row r="637" s="9" customFormat="1" ht="16"/>
    <row r="638" s="9" customFormat="1" ht="16"/>
    <row r="639" s="9" customFormat="1" ht="16"/>
    <row r="640" s="9" customFormat="1" ht="16"/>
    <row r="641" s="9" customFormat="1" ht="16"/>
    <row r="642" s="9" customFormat="1" ht="16"/>
    <row r="643" s="9" customFormat="1" ht="16"/>
    <row r="644" s="9" customFormat="1" ht="16"/>
    <row r="645" s="9" customFormat="1" ht="16"/>
    <row r="646" s="9" customFormat="1" ht="16"/>
    <row r="647" s="9" customFormat="1" ht="16"/>
    <row r="648" s="9" customFormat="1" ht="16"/>
    <row r="649" s="9" customFormat="1" ht="16"/>
    <row r="650" s="9" customFormat="1" ht="16"/>
    <row r="651" s="9" customFormat="1" ht="16"/>
    <row r="652" s="9" customFormat="1" ht="16"/>
    <row r="653" s="9" customFormat="1" ht="16"/>
    <row r="654" s="9" customFormat="1" ht="16"/>
    <row r="655" s="9" customFormat="1" ht="16"/>
    <row r="656" s="9" customFormat="1" ht="16"/>
    <row r="657" s="9" customFormat="1" ht="16"/>
    <row r="658" s="9" customFormat="1" ht="16"/>
    <row r="659" s="9" customFormat="1" ht="16"/>
    <row r="660" s="9" customFormat="1" ht="16"/>
    <row r="661" s="9" customFormat="1" ht="16"/>
    <row r="662" s="9" customFormat="1" ht="16"/>
    <row r="663" s="9" customFormat="1" ht="16"/>
    <row r="664" s="9" customFormat="1" ht="16"/>
    <row r="665" s="9" customFormat="1" ht="16"/>
    <row r="666" s="9" customFormat="1" ht="16"/>
    <row r="667" s="9" customFormat="1" ht="16"/>
    <row r="668" s="9" customFormat="1" ht="16"/>
    <row r="669" s="9" customFormat="1" ht="16"/>
    <row r="670" s="9" customFormat="1" ht="16"/>
    <row r="671" s="9" customFormat="1" ht="16"/>
    <row r="672" s="9" customFormat="1" ht="16"/>
    <row r="673" s="9" customFormat="1" ht="16"/>
    <row r="674" s="9" customFormat="1" ht="16"/>
    <row r="675" s="9" customFormat="1" ht="16"/>
    <row r="676" s="9" customFormat="1" ht="16"/>
    <row r="677" s="9" customFormat="1" ht="16"/>
    <row r="678" s="9" customFormat="1" ht="16"/>
    <row r="679" s="9" customFormat="1" ht="16"/>
    <row r="680" s="9" customFormat="1" ht="16"/>
    <row r="681" s="9" customFormat="1" ht="16"/>
    <row r="682" s="9" customFormat="1" ht="16"/>
    <row r="683" s="9" customFormat="1" ht="16"/>
    <row r="684" s="9" customFormat="1" ht="16"/>
    <row r="685" s="9" customFormat="1" ht="16"/>
    <row r="686" s="9" customFormat="1" ht="16"/>
    <row r="687" s="9" customFormat="1" ht="16"/>
    <row r="688" s="9" customFormat="1" ht="16"/>
    <row r="689" s="9" customFormat="1" ht="16"/>
    <row r="690" s="9" customFormat="1" ht="16"/>
    <row r="691" s="9" customFormat="1" ht="16"/>
    <row r="692" s="9" customFormat="1" ht="16"/>
    <row r="693" s="9" customFormat="1" ht="16"/>
    <row r="694" s="9" customFormat="1" ht="16"/>
    <row r="695" s="9" customFormat="1" ht="16"/>
    <row r="696" s="9" customFormat="1" ht="16"/>
    <row r="697" s="9" customFormat="1" ht="16"/>
    <row r="698" s="9" customFormat="1" ht="16"/>
    <row r="699" s="9" customFormat="1" ht="16"/>
    <row r="700" s="9" customFormat="1" ht="16"/>
    <row r="701" s="9" customFormat="1" ht="16"/>
    <row r="702" s="9" customFormat="1" ht="16"/>
    <row r="703" s="9" customFormat="1" ht="16"/>
    <row r="704" s="9" customFormat="1" ht="16"/>
    <row r="705" s="9" customFormat="1" ht="16"/>
    <row r="706" s="9" customFormat="1" ht="16"/>
    <row r="707" s="9" customFormat="1" ht="16"/>
    <row r="708" s="9" customFormat="1" ht="16"/>
    <row r="709" s="9" customFormat="1" ht="16"/>
    <row r="710" s="9" customFormat="1" ht="16"/>
    <row r="711" s="9" customFormat="1" ht="16"/>
    <row r="712" s="9" customFormat="1" ht="16"/>
    <row r="713" s="9" customFormat="1" ht="16"/>
    <row r="714" s="9" customFormat="1" ht="16"/>
    <row r="715" s="9" customFormat="1" ht="16"/>
    <row r="716" s="9" customFormat="1" ht="16"/>
    <row r="717" s="9" customFormat="1" ht="16"/>
    <row r="718" s="9" customFormat="1" ht="16"/>
    <row r="719" s="9" customFormat="1" ht="16"/>
    <row r="720" s="9" customFormat="1" ht="16"/>
    <row r="721" s="9" customFormat="1" ht="16"/>
    <row r="722" s="9" customFormat="1" ht="16"/>
    <row r="723" s="9" customFormat="1" ht="16"/>
    <row r="724" s="9" customFormat="1" ht="16"/>
    <row r="725" s="9" customFormat="1" ht="16"/>
    <row r="726" s="9" customFormat="1" ht="16"/>
    <row r="727" s="9" customFormat="1" ht="16"/>
    <row r="728" s="9" customFormat="1" ht="16"/>
    <row r="729" s="9" customFormat="1" ht="16"/>
    <row r="730" s="9" customFormat="1" ht="16"/>
    <row r="731" s="9" customFormat="1" ht="16"/>
    <row r="732" s="9" customFormat="1" ht="16"/>
    <row r="733" s="9" customFormat="1" ht="16"/>
    <row r="734" s="9" customFormat="1" ht="16"/>
    <row r="735" s="9" customFormat="1" ht="16"/>
    <row r="736" s="9" customFormat="1" ht="16"/>
    <row r="737" s="9" customFormat="1" ht="16"/>
    <row r="738" s="9" customFormat="1" ht="16"/>
    <row r="739" s="9" customFormat="1" ht="16"/>
    <row r="740" s="9" customFormat="1" ht="16"/>
    <row r="741" s="9" customFormat="1" ht="16"/>
    <row r="742" s="9" customFormat="1" ht="16"/>
    <row r="743" s="9" customFormat="1" ht="16"/>
    <row r="744" s="9" customFormat="1" ht="16"/>
    <row r="745" s="9" customFormat="1" ht="16"/>
    <row r="746" s="9" customFormat="1" ht="16"/>
    <row r="747" s="9" customFormat="1" ht="16"/>
    <row r="748" s="9" customFormat="1" ht="16"/>
    <row r="749" s="9" customFormat="1" ht="16"/>
    <row r="750" s="9" customFormat="1" ht="16"/>
    <row r="751" s="9" customFormat="1" ht="16"/>
    <row r="752" s="9" customFormat="1" ht="16"/>
    <row r="753" s="9" customFormat="1" ht="16"/>
    <row r="754" s="9" customFormat="1" ht="16"/>
    <row r="755" s="9" customFormat="1" ht="16"/>
    <row r="756" s="9" customFormat="1" ht="16"/>
    <row r="757" s="9" customFormat="1" ht="16"/>
    <row r="758" s="9" customFormat="1" ht="16"/>
    <row r="759" s="9" customFormat="1" ht="16"/>
    <row r="760" s="9" customFormat="1" ht="16"/>
    <row r="761" s="9" customFormat="1" ht="16"/>
    <row r="762" s="9" customFormat="1" ht="16"/>
    <row r="763" s="9" customFormat="1" ht="16"/>
    <row r="764" s="9" customFormat="1" ht="16"/>
    <row r="765" s="9" customFormat="1" ht="16"/>
    <row r="766" s="9" customFormat="1" ht="16"/>
    <row r="767" s="9" customFormat="1" ht="16"/>
    <row r="768" s="9" customFormat="1" ht="16"/>
    <row r="769" s="9" customFormat="1" ht="16"/>
    <row r="770" s="9" customFormat="1" ht="16"/>
    <row r="771" s="9" customFormat="1" ht="16"/>
    <row r="772" s="9" customFormat="1" ht="16"/>
    <row r="773" s="9" customFormat="1" ht="16"/>
    <row r="774" s="9" customFormat="1" ht="16"/>
    <row r="775" s="9" customFormat="1" ht="16"/>
    <row r="776" s="9" customFormat="1" ht="16"/>
    <row r="777" s="9" customFormat="1" ht="16"/>
    <row r="778" s="9" customFormat="1" ht="16"/>
    <row r="779" s="9" customFormat="1" ht="16"/>
    <row r="780" s="9" customFormat="1" ht="16"/>
    <row r="781" s="9" customFormat="1" ht="16"/>
    <row r="782" s="9" customFormat="1" ht="16"/>
    <row r="783" s="9" customFormat="1" ht="16"/>
    <row r="784" s="9" customFormat="1" ht="16"/>
    <row r="785" s="9" customFormat="1" ht="16"/>
    <row r="786" s="9" customFormat="1" ht="16"/>
    <row r="787" s="9" customFormat="1" ht="16"/>
    <row r="788" s="9" customFormat="1" ht="16"/>
    <row r="789" s="9" customFormat="1" ht="16"/>
    <row r="790" s="9" customFormat="1" ht="16"/>
    <row r="791" s="9" customFormat="1" ht="16"/>
    <row r="792" s="9" customFormat="1" ht="16"/>
    <row r="793" s="9" customFormat="1" ht="16"/>
    <row r="794" s="9" customFormat="1" ht="16"/>
    <row r="795" s="9" customFormat="1" ht="16"/>
    <row r="796" s="9" customFormat="1" ht="16"/>
    <row r="797" s="9" customFormat="1" ht="16"/>
    <row r="798" s="9" customFormat="1" ht="16"/>
    <row r="799" s="9" customFormat="1" ht="16"/>
    <row r="800" s="9" customFormat="1" ht="16"/>
    <row r="801" s="9" customFormat="1" ht="16"/>
    <row r="802" s="9" customFormat="1" ht="16"/>
    <row r="803" s="9" customFormat="1" ht="16"/>
    <row r="804" s="9" customFormat="1" ht="16"/>
    <row r="805" s="9" customFormat="1" ht="16"/>
    <row r="806" s="9" customFormat="1" ht="16"/>
    <row r="807" s="9" customFormat="1" ht="16"/>
    <row r="808" s="9" customFormat="1" ht="16"/>
    <row r="809" s="9" customFormat="1" ht="16"/>
    <row r="810" s="9" customFormat="1" ht="16"/>
    <row r="811" s="9" customFormat="1" ht="16"/>
    <row r="812" s="9" customFormat="1" ht="16"/>
    <row r="813" s="9" customFormat="1" ht="16"/>
    <row r="814" s="9" customFormat="1" ht="16"/>
    <row r="815" s="9" customFormat="1" ht="16"/>
    <row r="816" s="9" customFormat="1" ht="16"/>
    <row r="817" s="9" customFormat="1" ht="16"/>
    <row r="818" s="9" customFormat="1" ht="16"/>
    <row r="819" s="9" customFormat="1" ht="16"/>
    <row r="820" s="9" customFormat="1" ht="16"/>
    <row r="821" s="9" customFormat="1" ht="16"/>
    <row r="822" s="9" customFormat="1" ht="16"/>
    <row r="823" s="9" customFormat="1" ht="16"/>
    <row r="824" s="9" customFormat="1" ht="16"/>
    <row r="825" s="9" customFormat="1" ht="16"/>
    <row r="826" s="9" customFormat="1" ht="16"/>
    <row r="827" s="9" customFormat="1" ht="16"/>
    <row r="828" s="9" customFormat="1" ht="16"/>
    <row r="829" s="9" customFormat="1" ht="16"/>
    <row r="830" s="9" customFormat="1" ht="16"/>
    <row r="831" s="9" customFormat="1" ht="16"/>
    <row r="832" s="9" customFormat="1" ht="16"/>
    <row r="833" s="9" customFormat="1" ht="16"/>
    <row r="834" s="9" customFormat="1" ht="16"/>
    <row r="835" s="9" customFormat="1" ht="16"/>
    <row r="836" s="9" customFormat="1" ht="16"/>
    <row r="837" s="9" customFormat="1" ht="16"/>
    <row r="838" s="9" customFormat="1" ht="16"/>
    <row r="839" s="9" customFormat="1" ht="16"/>
    <row r="840" s="9" customFormat="1" ht="16"/>
    <row r="841" s="9" customFormat="1" ht="16"/>
    <row r="842" s="9" customFormat="1" ht="16"/>
    <row r="843" s="9" customFormat="1" ht="16"/>
    <row r="844" s="9" customFormat="1" ht="16"/>
    <row r="845" s="9" customFormat="1" ht="16"/>
    <row r="846" s="9" customFormat="1" ht="16"/>
    <row r="847" s="9" customFormat="1" ht="16"/>
    <row r="848" s="9" customFormat="1" ht="16"/>
    <row r="849" s="9" customFormat="1" ht="16"/>
    <row r="850" s="9" customFormat="1" ht="16"/>
    <row r="851" s="9" customFormat="1" ht="16"/>
    <row r="852" s="9" customFormat="1" ht="16"/>
    <row r="853" s="9" customFormat="1" ht="16"/>
    <row r="854" s="9" customFormat="1" ht="16"/>
    <row r="855" s="9" customFormat="1" ht="16"/>
    <row r="856" s="9" customFormat="1" ht="16"/>
    <row r="857" s="9" customFormat="1" ht="16"/>
    <row r="858" s="9" customFormat="1" ht="16"/>
    <row r="859" s="9" customFormat="1" ht="16"/>
    <row r="860" s="9" customFormat="1" ht="16"/>
    <row r="861" s="9" customFormat="1" ht="16"/>
    <row r="862" s="9" customFormat="1" ht="16"/>
    <row r="863" s="9" customFormat="1" ht="16"/>
    <row r="864" s="9" customFormat="1" ht="16"/>
    <row r="865" s="9" customFormat="1" ht="16"/>
    <row r="866" s="9" customFormat="1" ht="16"/>
    <row r="867" s="9" customFormat="1" ht="16"/>
    <row r="868" s="9" customFormat="1" ht="16"/>
    <row r="869" s="9" customFormat="1" ht="16"/>
    <row r="870" s="9" customFormat="1" ht="16"/>
    <row r="871" s="9" customFormat="1" ht="16"/>
    <row r="872" s="9" customFormat="1" ht="16"/>
    <row r="873" s="9" customFormat="1" ht="16"/>
    <row r="874" s="9" customFormat="1" ht="16"/>
    <row r="875" s="9" customFormat="1" ht="16"/>
    <row r="876" s="9" customFormat="1" ht="16"/>
    <row r="877" s="9" customFormat="1" ht="16"/>
    <row r="878" s="9" customFormat="1" ht="16"/>
    <row r="879" s="9" customFormat="1" ht="16"/>
    <row r="880" s="9" customFormat="1" ht="16"/>
    <row r="881" s="9" customFormat="1" ht="16"/>
    <row r="882" s="9" customFormat="1" ht="16"/>
    <row r="883" s="9" customFormat="1" ht="16"/>
    <row r="884" s="9" customFormat="1" ht="16"/>
    <row r="885" s="9" customFormat="1" ht="16"/>
    <row r="886" s="9" customFormat="1" ht="16"/>
    <row r="887" s="9" customFormat="1" ht="16"/>
    <row r="888" s="9" customFormat="1" ht="16"/>
    <row r="889" s="9" customFormat="1" ht="16"/>
    <row r="890" s="9" customFormat="1" ht="16"/>
    <row r="891" s="9" customFormat="1" ht="16"/>
    <row r="892" s="9" customFormat="1" ht="16"/>
    <row r="893" s="9" customFormat="1" ht="16"/>
    <row r="894" s="9" customFormat="1" ht="16"/>
    <row r="895" s="9" customFormat="1" ht="16"/>
    <row r="896" s="9" customFormat="1" ht="16"/>
    <row r="897" s="9" customFormat="1" ht="16"/>
    <row r="898" s="9" customFormat="1" ht="16"/>
    <row r="899" s="9" customFormat="1" ht="16"/>
    <row r="900" s="9" customFormat="1" ht="16"/>
    <row r="901" s="9" customFormat="1" ht="16"/>
    <row r="902" s="9" customFormat="1" ht="16"/>
    <row r="903" s="9" customFormat="1" ht="16"/>
    <row r="904" s="9" customFormat="1" ht="16"/>
    <row r="905" s="9" customFormat="1" ht="16"/>
    <row r="906" s="9" customFormat="1" ht="16"/>
    <row r="907" s="9" customFormat="1" ht="16"/>
    <row r="908" s="9" customFormat="1" ht="16"/>
    <row r="909" s="9" customFormat="1" ht="16"/>
    <row r="910" s="9" customFormat="1" ht="16"/>
    <row r="911" s="9" customFormat="1" ht="16"/>
    <row r="912" s="9" customFormat="1" ht="16"/>
    <row r="913" s="9" customFormat="1" ht="16"/>
    <row r="914" s="9" customFormat="1" ht="16"/>
    <row r="915" s="9" customFormat="1" ht="16"/>
    <row r="916" s="9" customFormat="1" ht="16"/>
    <row r="917" s="9" customFormat="1" ht="16"/>
    <row r="918" s="9" customFormat="1" ht="16"/>
    <row r="919" s="9" customFormat="1" ht="16"/>
    <row r="920" s="9" customFormat="1" ht="16"/>
    <row r="921" s="9" customFormat="1" ht="16"/>
    <row r="922" s="9" customFormat="1" ht="16"/>
    <row r="923" s="9" customFormat="1" ht="16"/>
    <row r="924" s="9" customFormat="1" ht="16"/>
    <row r="925" s="9" customFormat="1" ht="16"/>
    <row r="926" s="9" customFormat="1" ht="16"/>
    <row r="927" s="9" customFormat="1" ht="16"/>
    <row r="928" s="9" customFormat="1" ht="16"/>
    <row r="929" s="9" customFormat="1" ht="16"/>
    <row r="930" s="9" customFormat="1" ht="16"/>
    <row r="931" s="9" customFormat="1" ht="16"/>
    <row r="932" s="9" customFormat="1" ht="16"/>
    <row r="933" s="9" customFormat="1" ht="16"/>
    <row r="934" s="9" customFormat="1" ht="16"/>
    <row r="935" s="9" customFormat="1" ht="16"/>
    <row r="936" s="9" customFormat="1" ht="16"/>
    <row r="937" s="9" customFormat="1" ht="16"/>
    <row r="938" s="9" customFormat="1" ht="16"/>
    <row r="939" s="9" customFormat="1" ht="16"/>
    <row r="940" s="9" customFormat="1" ht="16"/>
    <row r="941" s="9" customFormat="1" ht="16"/>
    <row r="942" s="9" customFormat="1" ht="16"/>
    <row r="943" s="9" customFormat="1" ht="16"/>
    <row r="944" s="9" customFormat="1" ht="16"/>
    <row r="945" s="9" customFormat="1" ht="16"/>
    <row r="946" s="9" customFormat="1" ht="16"/>
    <row r="947" s="9" customFormat="1" ht="16"/>
    <row r="948" s="9" customFormat="1" ht="16"/>
    <row r="949" s="9" customFormat="1" ht="16"/>
    <row r="950" s="9" customFormat="1" ht="16"/>
    <row r="951" s="9" customFormat="1" ht="16"/>
    <row r="952" s="9" customFormat="1" ht="16"/>
    <row r="953" s="9" customFormat="1" ht="16"/>
    <row r="954" s="9" customFormat="1" ht="16"/>
    <row r="955" s="9" customFormat="1" ht="16"/>
  </sheetData>
  <mergeCells count="14">
    <mergeCell ref="H90:I90"/>
    <mergeCell ref="B94:L94"/>
    <mergeCell ref="H8:H9"/>
    <mergeCell ref="I8:I9"/>
    <mergeCell ref="J8:J9"/>
    <mergeCell ref="K8:K9"/>
    <mergeCell ref="E8:E9"/>
    <mergeCell ref="E31:E32"/>
    <mergeCell ref="B8:B9"/>
    <mergeCell ref="C8:C9"/>
    <mergeCell ref="D8:D9"/>
    <mergeCell ref="B31:B32"/>
    <mergeCell ref="C31:C32"/>
    <mergeCell ref="D31:D32"/>
  </mergeCells>
  <phoneticPr fontId="13" type="noConversion"/>
  <conditionalFormatting sqref="F4 C6:D6 F11:F26">
    <cfRule type="cellIs" dxfId="3" priority="30" operator="lessThan">
      <formula>0</formula>
    </cfRule>
  </conditionalFormatting>
  <conditionalFormatting sqref="F5 L11:L85 F34:F89">
    <cfRule type="cellIs" dxfId="2" priority="14" operator="lessThan">
      <formula>0</formula>
    </cfRule>
  </conditionalFormatting>
  <hyperlinks>
    <hyperlink ref="B94:L94" r:id="rId1" display="ここをクリックして Smartsheet で作成" xr:uid="{AEC6691B-9B5C-42C7-B10C-CF5271E30473}"/>
  </hyperlinks>
  <pageMargins left="0.4" right="0.4" top="0.4" bottom="0.4" header="0" footer="0"/>
  <pageSetup scale="73" fitToHeight="0"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5D552-4C0C-E849-A50C-2AA6A2173184}">
  <sheetPr>
    <tabColor theme="3" tint="0.79998168889431442"/>
    <pageSetUpPr fitToPage="1"/>
  </sheetPr>
  <dimension ref="A1:AG955"/>
  <sheetViews>
    <sheetView showGridLines="0" workbookViewId="0">
      <selection activeCell="D16" sqref="D16"/>
    </sheetView>
  </sheetViews>
  <sheetFormatPr baseColWidth="10" defaultColWidth="11.28515625" defaultRowHeight="15" customHeight="1"/>
  <cols>
    <col min="1" max="1" width="3.28515625" style="9" customWidth="1"/>
    <col min="2" max="2" width="28.5703125" style="9" customWidth="1"/>
    <col min="3" max="4" width="12.7109375" style="9" customWidth="1"/>
    <col min="5" max="5" width="3.28515625" style="9" customWidth="1"/>
    <col min="6" max="6" width="12.7109375" style="9" customWidth="1"/>
    <col min="7" max="7" width="2.5703125" style="9" customWidth="1"/>
    <col min="8" max="8" width="28.5703125" style="9" customWidth="1"/>
    <col min="9" max="10" width="12.7109375" style="9" customWidth="1"/>
    <col min="11" max="11" width="3.28515625" style="9" customWidth="1"/>
    <col min="12" max="12" width="12.7109375" style="9" customWidth="1"/>
    <col min="13" max="13" width="3.28515625" style="9" customWidth="1"/>
    <col min="14" max="24" width="8.42578125" style="9" customWidth="1"/>
    <col min="25" max="16384" width="11.28515625" style="9"/>
  </cols>
  <sheetData>
    <row r="1" spans="1:33" ht="42" customHeight="1">
      <c r="A1" s="3"/>
      <c r="B1" s="4" t="s">
        <v>2</v>
      </c>
      <c r="C1" s="5"/>
      <c r="D1" s="6"/>
      <c r="E1" s="6"/>
      <c r="F1" s="6"/>
      <c r="G1" s="3"/>
      <c r="H1" s="7"/>
      <c r="I1" s="7"/>
      <c r="J1" s="7"/>
      <c r="K1" s="7"/>
      <c r="L1" s="7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/>
      <c r="AB1" s="5"/>
      <c r="AC1" s="8"/>
      <c r="AD1" s="3"/>
      <c r="AE1" s="3"/>
      <c r="AF1" s="3"/>
      <c r="AG1" s="3"/>
    </row>
    <row r="2" spans="1:33" ht="25" customHeight="1">
      <c r="B2" s="53" t="s">
        <v>99</v>
      </c>
      <c r="C2" s="23"/>
      <c r="D2" s="23"/>
      <c r="E2" s="14"/>
      <c r="F2" s="23"/>
    </row>
    <row r="3" spans="1:33" ht="25" customHeight="1">
      <c r="B3" s="10" t="s">
        <v>3</v>
      </c>
      <c r="H3" s="7"/>
      <c r="I3" s="11"/>
      <c r="J3" s="11"/>
      <c r="K3" s="11"/>
      <c r="L3" s="11"/>
    </row>
    <row r="4" spans="1:33" ht="20" customHeight="1">
      <c r="B4" s="10"/>
      <c r="C4" s="12" t="s">
        <v>4</v>
      </c>
      <c r="D4" s="12" t="s">
        <v>5</v>
      </c>
      <c r="E4" s="13"/>
      <c r="F4" s="12" t="s">
        <v>6</v>
      </c>
      <c r="H4" s="7"/>
      <c r="I4" s="7"/>
      <c r="J4" s="7"/>
      <c r="K4" s="7"/>
      <c r="L4" s="7"/>
    </row>
    <row r="5" spans="1:33" ht="25" customHeight="1">
      <c r="B5" s="14" t="s">
        <v>7</v>
      </c>
      <c r="C5" s="15">
        <f t="shared" ref="C5:D5" si="0">C30</f>
        <v>0</v>
      </c>
      <c r="D5" s="15">
        <f t="shared" si="0"/>
        <v>0</v>
      </c>
      <c r="E5" s="16"/>
      <c r="F5" s="17">
        <f>D5-C5</f>
        <v>0</v>
      </c>
      <c r="H5" s="7"/>
      <c r="I5" s="18"/>
      <c r="J5" s="18"/>
      <c r="K5" s="7"/>
      <c r="L5" s="18"/>
    </row>
    <row r="6" spans="1:33" ht="25" customHeight="1">
      <c r="B6" s="14" t="s">
        <v>8</v>
      </c>
      <c r="C6" s="19">
        <f>SUM(C93,I93)</f>
        <v>0</v>
      </c>
      <c r="D6" s="19">
        <f>SUM(D93,J93)</f>
        <v>0</v>
      </c>
      <c r="E6" s="14"/>
      <c r="F6" s="20">
        <f>C6-D6</f>
        <v>0</v>
      </c>
      <c r="H6" s="7"/>
      <c r="I6" s="18"/>
      <c r="J6" s="18"/>
      <c r="K6" s="7"/>
      <c r="L6" s="18"/>
    </row>
    <row r="7" spans="1:33" ht="28.5" customHeight="1">
      <c r="B7" s="21" t="s">
        <v>9</v>
      </c>
      <c r="C7" s="22">
        <f t="shared" ref="C7:D7" si="1">C5-C6</f>
        <v>0</v>
      </c>
      <c r="D7" s="22">
        <f t="shared" si="1"/>
        <v>0</v>
      </c>
      <c r="E7" s="21"/>
      <c r="F7" s="22"/>
      <c r="H7" s="7"/>
      <c r="I7" s="18"/>
      <c r="J7" s="18"/>
      <c r="K7" s="7"/>
      <c r="L7" s="18"/>
    </row>
    <row r="8" spans="1:33" ht="10.5" customHeight="1">
      <c r="B8" s="14"/>
      <c r="C8" s="23"/>
      <c r="D8" s="23"/>
      <c r="E8" s="14"/>
      <c r="F8" s="23"/>
      <c r="H8" s="7"/>
      <c r="I8" s="24"/>
      <c r="J8" s="24"/>
      <c r="K8" s="7"/>
      <c r="L8" s="24"/>
    </row>
    <row r="9" spans="1:33" ht="18" customHeight="1">
      <c r="B9" s="64" t="s">
        <v>10</v>
      </c>
      <c r="C9" s="66" t="s">
        <v>11</v>
      </c>
      <c r="D9" s="66" t="s">
        <v>12</v>
      </c>
      <c r="E9" s="62"/>
      <c r="F9" s="25" t="s">
        <v>13</v>
      </c>
      <c r="H9" s="56" t="s">
        <v>14</v>
      </c>
      <c r="I9" s="58" t="s">
        <v>11</v>
      </c>
      <c r="J9" s="58" t="s">
        <v>12</v>
      </c>
      <c r="K9" s="60"/>
      <c r="L9" s="26" t="s">
        <v>13</v>
      </c>
    </row>
    <row r="10" spans="1:33" ht="18" customHeight="1">
      <c r="B10" s="65"/>
      <c r="C10" s="67"/>
      <c r="D10" s="67"/>
      <c r="E10" s="63"/>
      <c r="F10" s="27" t="s">
        <v>0</v>
      </c>
      <c r="H10" s="57"/>
      <c r="I10" s="59"/>
      <c r="J10" s="59"/>
      <c r="K10" s="61"/>
      <c r="L10" s="28" t="s">
        <v>1</v>
      </c>
    </row>
    <row r="11" spans="1:33" ht="18" customHeight="1">
      <c r="B11" s="29" t="s">
        <v>15</v>
      </c>
      <c r="C11" s="30"/>
      <c r="D11" s="30"/>
      <c r="E11" s="29"/>
      <c r="F11" s="30"/>
      <c r="H11" s="31" t="s">
        <v>16</v>
      </c>
      <c r="I11" s="32"/>
      <c r="J11" s="32"/>
      <c r="K11" s="33"/>
      <c r="L11" s="34"/>
    </row>
    <row r="12" spans="1:33" ht="18" customHeight="1">
      <c r="B12" s="35" t="s">
        <v>17</v>
      </c>
      <c r="C12" s="36">
        <v>0</v>
      </c>
      <c r="D12" s="36">
        <v>0</v>
      </c>
      <c r="E12" s="35"/>
      <c r="F12" s="30">
        <f t="shared" ref="F12:F15" si="2">D12-C12</f>
        <v>0</v>
      </c>
      <c r="H12" s="37" t="s">
        <v>18</v>
      </c>
      <c r="I12" s="38">
        <v>0</v>
      </c>
      <c r="J12" s="38">
        <v>0</v>
      </c>
      <c r="K12" s="33"/>
      <c r="L12" s="34">
        <f>I12-J12</f>
        <v>0</v>
      </c>
    </row>
    <row r="13" spans="1:33" ht="18" customHeight="1">
      <c r="B13" s="35" t="s">
        <v>19</v>
      </c>
      <c r="C13" s="36">
        <v>0</v>
      </c>
      <c r="D13" s="36">
        <v>0</v>
      </c>
      <c r="E13" s="35"/>
      <c r="F13" s="30">
        <f t="shared" si="2"/>
        <v>0</v>
      </c>
      <c r="H13" s="37" t="s">
        <v>20</v>
      </c>
      <c r="I13" s="38">
        <v>0</v>
      </c>
      <c r="J13" s="38">
        <v>0</v>
      </c>
      <c r="K13" s="33"/>
      <c r="L13" s="34">
        <f t="shared" ref="L13:L48" si="3">I13-J13</f>
        <v>0</v>
      </c>
    </row>
    <row r="14" spans="1:33" ht="18" customHeight="1">
      <c r="B14" s="35" t="s">
        <v>21</v>
      </c>
      <c r="C14" s="36">
        <v>0</v>
      </c>
      <c r="D14" s="36">
        <v>0</v>
      </c>
      <c r="E14" s="35"/>
      <c r="F14" s="30">
        <f t="shared" si="2"/>
        <v>0</v>
      </c>
      <c r="H14" s="37" t="s">
        <v>22</v>
      </c>
      <c r="I14" s="38">
        <v>0</v>
      </c>
      <c r="J14" s="38">
        <v>0</v>
      </c>
      <c r="K14" s="33"/>
      <c r="L14" s="34">
        <f t="shared" si="3"/>
        <v>0</v>
      </c>
    </row>
    <row r="15" spans="1:33" ht="18" customHeight="1">
      <c r="B15" s="35" t="s">
        <v>23</v>
      </c>
      <c r="C15" s="36">
        <v>0</v>
      </c>
      <c r="D15" s="36">
        <v>0</v>
      </c>
      <c r="E15" s="35"/>
      <c r="F15" s="30">
        <f t="shared" si="2"/>
        <v>0</v>
      </c>
      <c r="H15" s="37" t="s">
        <v>24</v>
      </c>
      <c r="I15" s="38">
        <v>0</v>
      </c>
      <c r="J15" s="38">
        <v>0</v>
      </c>
      <c r="K15" s="33"/>
      <c r="L15" s="34">
        <f t="shared" si="3"/>
        <v>0</v>
      </c>
    </row>
    <row r="16" spans="1:33" ht="18" customHeight="1">
      <c r="B16" s="35"/>
      <c r="C16" s="39">
        <f t="shared" ref="C16:D16" si="4">SUM(C12:C15)</f>
        <v>0</v>
      </c>
      <c r="D16" s="39">
        <f t="shared" si="4"/>
        <v>0</v>
      </c>
      <c r="E16" s="35"/>
      <c r="F16" s="30"/>
      <c r="H16" s="37" t="s">
        <v>24</v>
      </c>
      <c r="I16" s="38">
        <v>0</v>
      </c>
      <c r="J16" s="38">
        <v>0</v>
      </c>
      <c r="K16" s="33"/>
      <c r="L16" s="34">
        <f t="shared" si="3"/>
        <v>0</v>
      </c>
    </row>
    <row r="17" spans="2:12" ht="18" customHeight="1">
      <c r="B17" s="29" t="s">
        <v>25</v>
      </c>
      <c r="C17" s="30"/>
      <c r="D17" s="30"/>
      <c r="E17" s="29"/>
      <c r="F17" s="30"/>
      <c r="H17" s="37" t="s">
        <v>24</v>
      </c>
      <c r="I17" s="38">
        <v>0</v>
      </c>
      <c r="J17" s="38">
        <v>0</v>
      </c>
      <c r="K17" s="33"/>
      <c r="L17" s="34">
        <f t="shared" si="3"/>
        <v>0</v>
      </c>
    </row>
    <row r="18" spans="2:12" ht="18" customHeight="1">
      <c r="B18" s="35" t="s">
        <v>26</v>
      </c>
      <c r="C18" s="36">
        <v>0</v>
      </c>
      <c r="D18" s="36">
        <v>0</v>
      </c>
      <c r="E18" s="35"/>
      <c r="F18" s="30">
        <f t="shared" ref="F18:F19" si="5">D18-C18</f>
        <v>0</v>
      </c>
      <c r="H18" s="37" t="s">
        <v>24</v>
      </c>
      <c r="I18" s="38">
        <v>0</v>
      </c>
      <c r="J18" s="38">
        <v>0</v>
      </c>
      <c r="K18" s="33"/>
      <c r="L18" s="34">
        <f t="shared" si="3"/>
        <v>0</v>
      </c>
    </row>
    <row r="19" spans="2:12" ht="18" customHeight="1">
      <c r="B19" s="35" t="s">
        <v>27</v>
      </c>
      <c r="C19" s="36">
        <v>0</v>
      </c>
      <c r="D19" s="36">
        <v>0</v>
      </c>
      <c r="E19" s="35"/>
      <c r="F19" s="30">
        <f t="shared" si="5"/>
        <v>0</v>
      </c>
      <c r="H19" s="37" t="s">
        <v>24</v>
      </c>
      <c r="I19" s="38">
        <v>0</v>
      </c>
      <c r="J19" s="38">
        <v>0</v>
      </c>
      <c r="K19" s="33"/>
      <c r="L19" s="34">
        <f t="shared" si="3"/>
        <v>0</v>
      </c>
    </row>
    <row r="20" spans="2:12" ht="18" customHeight="1">
      <c r="B20" s="35" t="s">
        <v>28</v>
      </c>
      <c r="C20" s="36">
        <v>0</v>
      </c>
      <c r="D20" s="36">
        <v>0</v>
      </c>
      <c r="E20" s="35"/>
      <c r="F20" s="30">
        <f>D20-C20</f>
        <v>0</v>
      </c>
      <c r="H20" s="40"/>
      <c r="I20" s="41">
        <f>SUM(I12:I19)</f>
        <v>0</v>
      </c>
      <c r="J20" s="41">
        <f>SUM(J12:J19)</f>
        <v>0</v>
      </c>
      <c r="K20" s="33"/>
      <c r="L20" s="34"/>
    </row>
    <row r="21" spans="2:12" ht="18" customHeight="1">
      <c r="B21" s="35" t="s">
        <v>29</v>
      </c>
      <c r="C21" s="36">
        <v>0</v>
      </c>
      <c r="D21" s="36">
        <v>0</v>
      </c>
      <c r="E21" s="35"/>
      <c r="F21" s="30">
        <f>D21-C21</f>
        <v>0</v>
      </c>
      <c r="H21" s="31" t="s">
        <v>30</v>
      </c>
      <c r="I21" s="32"/>
      <c r="J21" s="32"/>
      <c r="K21" s="33"/>
      <c r="L21" s="34"/>
    </row>
    <row r="22" spans="2:12" ht="18" customHeight="1">
      <c r="B22" s="35"/>
      <c r="C22" s="39">
        <f t="shared" ref="C22:D22" si="6">SUM(C18:C21)</f>
        <v>0</v>
      </c>
      <c r="D22" s="39">
        <f t="shared" si="6"/>
        <v>0</v>
      </c>
      <c r="E22" s="35"/>
      <c r="F22" s="30"/>
      <c r="H22" s="37" t="s">
        <v>31</v>
      </c>
      <c r="I22" s="38">
        <v>0</v>
      </c>
      <c r="J22" s="38">
        <v>0</v>
      </c>
      <c r="K22" s="33"/>
      <c r="L22" s="34">
        <f t="shared" si="3"/>
        <v>0</v>
      </c>
    </row>
    <row r="23" spans="2:12" ht="18" customHeight="1">
      <c r="B23" s="29" t="s">
        <v>32</v>
      </c>
      <c r="C23" s="30"/>
      <c r="D23" s="30"/>
      <c r="E23" s="29"/>
      <c r="F23" s="30"/>
      <c r="H23" s="37" t="s">
        <v>33</v>
      </c>
      <c r="I23" s="38">
        <v>0</v>
      </c>
      <c r="J23" s="38">
        <v>0</v>
      </c>
      <c r="K23" s="33"/>
      <c r="L23" s="34">
        <f t="shared" si="3"/>
        <v>0</v>
      </c>
    </row>
    <row r="24" spans="2:12" ht="18" customHeight="1">
      <c r="B24" s="35" t="s">
        <v>34</v>
      </c>
      <c r="C24" s="36">
        <v>0</v>
      </c>
      <c r="D24" s="36">
        <v>0</v>
      </c>
      <c r="E24" s="35"/>
      <c r="F24" s="30">
        <f t="shared" ref="F24:F27" si="7">D24-C24</f>
        <v>0</v>
      </c>
      <c r="H24" s="37" t="s">
        <v>35</v>
      </c>
      <c r="I24" s="38">
        <v>0</v>
      </c>
      <c r="J24" s="38">
        <v>0</v>
      </c>
      <c r="K24" s="33"/>
      <c r="L24" s="34">
        <f t="shared" si="3"/>
        <v>0</v>
      </c>
    </row>
    <row r="25" spans="2:12" ht="18" customHeight="1">
      <c r="B25" s="35" t="s">
        <v>36</v>
      </c>
      <c r="C25" s="36">
        <v>0</v>
      </c>
      <c r="D25" s="36">
        <v>0</v>
      </c>
      <c r="E25" s="35"/>
      <c r="F25" s="30">
        <f t="shared" si="7"/>
        <v>0</v>
      </c>
      <c r="H25" s="37" t="s">
        <v>37</v>
      </c>
      <c r="I25" s="38">
        <v>0</v>
      </c>
      <c r="J25" s="38">
        <v>0</v>
      </c>
      <c r="K25" s="33"/>
      <c r="L25" s="34">
        <f t="shared" si="3"/>
        <v>0</v>
      </c>
    </row>
    <row r="26" spans="2:12" ht="18" customHeight="1">
      <c r="B26" s="35" t="s">
        <v>38</v>
      </c>
      <c r="C26" s="36">
        <v>0</v>
      </c>
      <c r="D26" s="36">
        <v>0</v>
      </c>
      <c r="E26" s="35"/>
      <c r="F26" s="30">
        <f t="shared" si="7"/>
        <v>0</v>
      </c>
      <c r="H26" s="37" t="s">
        <v>39</v>
      </c>
      <c r="I26" s="38">
        <v>0</v>
      </c>
      <c r="J26" s="38">
        <v>0</v>
      </c>
      <c r="K26" s="33"/>
      <c r="L26" s="34">
        <f t="shared" si="3"/>
        <v>0</v>
      </c>
    </row>
    <row r="27" spans="2:12" ht="18" customHeight="1">
      <c r="B27" s="35" t="s">
        <v>40</v>
      </c>
      <c r="C27" s="36">
        <v>0</v>
      </c>
      <c r="D27" s="36">
        <v>0</v>
      </c>
      <c r="E27" s="35"/>
      <c r="F27" s="30">
        <f t="shared" si="7"/>
        <v>0</v>
      </c>
      <c r="H27" s="37" t="s">
        <v>41</v>
      </c>
      <c r="I27" s="38">
        <v>0</v>
      </c>
      <c r="J27" s="38">
        <v>0</v>
      </c>
      <c r="K27" s="33"/>
      <c r="L27" s="34">
        <f t="shared" si="3"/>
        <v>0</v>
      </c>
    </row>
    <row r="28" spans="2:12" ht="18" customHeight="1">
      <c r="B28" s="35"/>
      <c r="C28" s="39">
        <f t="shared" ref="C28:D28" si="8">SUM(C24:C27)</f>
        <v>0</v>
      </c>
      <c r="D28" s="39">
        <f t="shared" si="8"/>
        <v>0</v>
      </c>
      <c r="E28" s="35"/>
      <c r="F28" s="30"/>
      <c r="H28" s="37" t="s">
        <v>42</v>
      </c>
      <c r="I28" s="38">
        <v>0</v>
      </c>
      <c r="J28" s="38">
        <v>0</v>
      </c>
      <c r="K28" s="33"/>
      <c r="L28" s="34">
        <f t="shared" si="3"/>
        <v>0</v>
      </c>
    </row>
    <row r="29" spans="2:12" ht="18" customHeight="1">
      <c r="B29" s="29"/>
      <c r="C29" s="30"/>
      <c r="D29" s="30"/>
      <c r="E29" s="29"/>
      <c r="F29" s="30"/>
      <c r="H29" s="37" t="s">
        <v>43</v>
      </c>
      <c r="I29" s="38">
        <v>0</v>
      </c>
      <c r="J29" s="38">
        <v>0</v>
      </c>
      <c r="K29" s="33"/>
      <c r="L29" s="34">
        <f t="shared" si="3"/>
        <v>0</v>
      </c>
    </row>
    <row r="30" spans="2:12" ht="18" customHeight="1">
      <c r="B30" s="42" t="s">
        <v>44</v>
      </c>
      <c r="C30" s="43">
        <f t="shared" ref="C30:D30" si="9">SUM(C16,C22,C28)</f>
        <v>0</v>
      </c>
      <c r="D30" s="43">
        <f t="shared" si="9"/>
        <v>0</v>
      </c>
      <c r="E30" s="42"/>
      <c r="F30" s="43"/>
      <c r="H30" s="37" t="s">
        <v>45</v>
      </c>
      <c r="I30" s="38">
        <v>0</v>
      </c>
      <c r="J30" s="38">
        <v>0</v>
      </c>
      <c r="K30" s="33"/>
      <c r="L30" s="34">
        <f t="shared" si="3"/>
        <v>0</v>
      </c>
    </row>
    <row r="31" spans="2:12" ht="18" customHeight="1">
      <c r="B31" s="44"/>
      <c r="C31" s="45"/>
      <c r="D31" s="45"/>
      <c r="E31" s="44"/>
      <c r="F31" s="45"/>
      <c r="H31" s="37" t="s">
        <v>46</v>
      </c>
      <c r="I31" s="38">
        <v>0</v>
      </c>
      <c r="J31" s="38">
        <v>0</v>
      </c>
      <c r="K31" s="33"/>
      <c r="L31" s="34">
        <f t="shared" si="3"/>
        <v>0</v>
      </c>
    </row>
    <row r="32" spans="2:12" ht="18" customHeight="1">
      <c r="B32" s="56" t="s">
        <v>47</v>
      </c>
      <c r="C32" s="58" t="s">
        <v>11</v>
      </c>
      <c r="D32" s="58" t="s">
        <v>12</v>
      </c>
      <c r="E32" s="60"/>
      <c r="F32" s="26" t="s">
        <v>13</v>
      </c>
      <c r="H32" s="37" t="s">
        <v>24</v>
      </c>
      <c r="I32" s="38">
        <v>0</v>
      </c>
      <c r="J32" s="38">
        <v>0</v>
      </c>
      <c r="K32" s="33"/>
      <c r="L32" s="34">
        <f t="shared" si="3"/>
        <v>0</v>
      </c>
    </row>
    <row r="33" spans="2:12" ht="18" customHeight="1">
      <c r="B33" s="57"/>
      <c r="C33" s="59"/>
      <c r="D33" s="59"/>
      <c r="E33" s="61"/>
      <c r="F33" s="28" t="s">
        <v>1</v>
      </c>
      <c r="H33" s="40" t="s">
        <v>48</v>
      </c>
      <c r="I33" s="38">
        <v>0</v>
      </c>
      <c r="J33" s="38">
        <v>0</v>
      </c>
      <c r="K33" s="33"/>
      <c r="L33" s="34">
        <f t="shared" si="3"/>
        <v>0</v>
      </c>
    </row>
    <row r="34" spans="2:12" ht="18" customHeight="1">
      <c r="B34" s="31" t="s">
        <v>49</v>
      </c>
      <c r="C34" s="32"/>
      <c r="D34" s="32"/>
      <c r="E34" s="33"/>
      <c r="F34" s="34"/>
      <c r="H34" s="40" t="s">
        <v>48</v>
      </c>
      <c r="I34" s="38">
        <v>0</v>
      </c>
      <c r="J34" s="38">
        <v>0</v>
      </c>
      <c r="K34" s="33"/>
      <c r="L34" s="34">
        <f t="shared" si="3"/>
        <v>0</v>
      </c>
    </row>
    <row r="35" spans="2:12" ht="18" customHeight="1">
      <c r="B35" s="37" t="s">
        <v>50</v>
      </c>
      <c r="C35" s="38">
        <v>0</v>
      </c>
      <c r="D35" s="38">
        <v>0</v>
      </c>
      <c r="E35" s="33"/>
      <c r="F35" s="34">
        <f>C35-D35</f>
        <v>0</v>
      </c>
      <c r="H35" s="40" t="s">
        <v>48</v>
      </c>
      <c r="I35" s="38">
        <v>0</v>
      </c>
      <c r="J35" s="38">
        <v>0</v>
      </c>
      <c r="K35" s="33"/>
      <c r="L35" s="34">
        <f t="shared" si="3"/>
        <v>0</v>
      </c>
    </row>
    <row r="36" spans="2:12" ht="18" customHeight="1">
      <c r="B36" s="37" t="s">
        <v>51</v>
      </c>
      <c r="C36" s="38">
        <v>0</v>
      </c>
      <c r="D36" s="38">
        <v>0</v>
      </c>
      <c r="E36" s="33"/>
      <c r="F36" s="34">
        <f t="shared" ref="F36:F90" si="10">C36-D36</f>
        <v>0</v>
      </c>
      <c r="H36" s="40"/>
      <c r="I36" s="46">
        <f>SUM(I22:I35)</f>
        <v>0</v>
      </c>
      <c r="J36" s="46">
        <f>SUM(J22:J35)</f>
        <v>0</v>
      </c>
      <c r="K36" s="33"/>
      <c r="L36" s="34"/>
    </row>
    <row r="37" spans="2:12" ht="18" customHeight="1">
      <c r="B37" s="37" t="s">
        <v>52</v>
      </c>
      <c r="C37" s="38">
        <v>0</v>
      </c>
      <c r="D37" s="38">
        <v>0</v>
      </c>
      <c r="E37" s="33"/>
      <c r="F37" s="34">
        <f t="shared" si="10"/>
        <v>0</v>
      </c>
      <c r="H37" s="31" t="s">
        <v>53</v>
      </c>
      <c r="I37" s="32"/>
      <c r="J37" s="32"/>
      <c r="K37" s="33"/>
      <c r="L37" s="34"/>
    </row>
    <row r="38" spans="2:12" ht="18" customHeight="1">
      <c r="B38" s="37" t="s">
        <v>33</v>
      </c>
      <c r="C38" s="38">
        <v>0</v>
      </c>
      <c r="D38" s="38">
        <v>0</v>
      </c>
      <c r="E38" s="33"/>
      <c r="F38" s="34">
        <f t="shared" si="10"/>
        <v>0</v>
      </c>
      <c r="H38" s="37" t="s">
        <v>54</v>
      </c>
      <c r="I38" s="38">
        <v>0</v>
      </c>
      <c r="J38" s="38">
        <v>0</v>
      </c>
      <c r="K38" s="33"/>
      <c r="L38" s="34">
        <f t="shared" si="3"/>
        <v>0</v>
      </c>
    </row>
    <row r="39" spans="2:12" ht="18" customHeight="1">
      <c r="B39" s="37" t="s">
        <v>55</v>
      </c>
      <c r="C39" s="38">
        <v>0</v>
      </c>
      <c r="D39" s="38">
        <v>0</v>
      </c>
      <c r="E39" s="33"/>
      <c r="F39" s="34">
        <f t="shared" si="10"/>
        <v>0</v>
      </c>
      <c r="H39" s="37" t="s">
        <v>56</v>
      </c>
      <c r="I39" s="38">
        <v>0</v>
      </c>
      <c r="J39" s="38">
        <v>0</v>
      </c>
      <c r="K39" s="33"/>
      <c r="L39" s="34">
        <f t="shared" si="3"/>
        <v>0</v>
      </c>
    </row>
    <row r="40" spans="2:12" ht="18" customHeight="1">
      <c r="B40" s="37" t="s">
        <v>24</v>
      </c>
      <c r="C40" s="38">
        <v>0</v>
      </c>
      <c r="D40" s="38">
        <v>0</v>
      </c>
      <c r="E40" s="33"/>
      <c r="F40" s="34">
        <f t="shared" si="10"/>
        <v>0</v>
      </c>
      <c r="H40" s="37" t="s">
        <v>57</v>
      </c>
      <c r="I40" s="38">
        <v>0</v>
      </c>
      <c r="J40" s="38">
        <v>0</v>
      </c>
      <c r="K40" s="33"/>
      <c r="L40" s="34">
        <f t="shared" si="3"/>
        <v>0</v>
      </c>
    </row>
    <row r="41" spans="2:12" ht="18" customHeight="1">
      <c r="B41" s="37" t="s">
        <v>24</v>
      </c>
      <c r="C41" s="38">
        <v>0</v>
      </c>
      <c r="D41" s="38">
        <v>0</v>
      </c>
      <c r="E41" s="33"/>
      <c r="F41" s="34">
        <f t="shared" si="10"/>
        <v>0</v>
      </c>
      <c r="H41" s="37" t="s">
        <v>58</v>
      </c>
      <c r="I41" s="38">
        <v>0</v>
      </c>
      <c r="J41" s="38">
        <v>0</v>
      </c>
      <c r="K41" s="33"/>
      <c r="L41" s="34">
        <f t="shared" si="3"/>
        <v>0</v>
      </c>
    </row>
    <row r="42" spans="2:12" ht="18" customHeight="1">
      <c r="B42" s="37" t="s">
        <v>24</v>
      </c>
      <c r="C42" s="38">
        <v>0</v>
      </c>
      <c r="D42" s="38">
        <v>0</v>
      </c>
      <c r="E42" s="33"/>
      <c r="F42" s="34">
        <f t="shared" si="10"/>
        <v>0</v>
      </c>
      <c r="H42" s="37" t="s">
        <v>59</v>
      </c>
      <c r="I42" s="38">
        <v>0</v>
      </c>
      <c r="J42" s="38">
        <v>0</v>
      </c>
      <c r="K42" s="33"/>
      <c r="L42" s="34">
        <f t="shared" si="3"/>
        <v>0</v>
      </c>
    </row>
    <row r="43" spans="2:12" ht="18" customHeight="1">
      <c r="B43" s="40"/>
      <c r="C43" s="41">
        <f>SUM(C35:C42)</f>
        <v>0</v>
      </c>
      <c r="D43" s="41">
        <f>SUM(D35:D42)</f>
        <v>0</v>
      </c>
      <c r="E43" s="33"/>
      <c r="F43" s="34"/>
      <c r="H43" s="37" t="s">
        <v>60</v>
      </c>
      <c r="I43" s="38">
        <v>0</v>
      </c>
      <c r="J43" s="38">
        <v>0</v>
      </c>
      <c r="K43" s="33"/>
      <c r="L43" s="34">
        <f t="shared" si="3"/>
        <v>0</v>
      </c>
    </row>
    <row r="44" spans="2:12" ht="18" customHeight="1">
      <c r="B44" s="31" t="s">
        <v>16</v>
      </c>
      <c r="C44" s="32"/>
      <c r="D44" s="32"/>
      <c r="E44" s="33"/>
      <c r="F44" s="34"/>
      <c r="H44" s="37" t="s">
        <v>24</v>
      </c>
      <c r="I44" s="38">
        <v>0</v>
      </c>
      <c r="J44" s="38">
        <v>0</v>
      </c>
      <c r="K44" s="33"/>
      <c r="L44" s="34">
        <f t="shared" si="3"/>
        <v>0</v>
      </c>
    </row>
    <row r="45" spans="2:12" ht="18" customHeight="1">
      <c r="B45" s="37" t="s">
        <v>61</v>
      </c>
      <c r="C45" s="38">
        <v>0</v>
      </c>
      <c r="D45" s="38">
        <v>0</v>
      </c>
      <c r="E45" s="33"/>
      <c r="F45" s="34">
        <f t="shared" si="10"/>
        <v>0</v>
      </c>
      <c r="H45" s="37" t="s">
        <v>24</v>
      </c>
      <c r="I45" s="38">
        <v>0</v>
      </c>
      <c r="J45" s="38">
        <v>0</v>
      </c>
      <c r="K45" s="33"/>
      <c r="L45" s="34">
        <f t="shared" si="3"/>
        <v>0</v>
      </c>
    </row>
    <row r="46" spans="2:12" ht="18" customHeight="1">
      <c r="B46" s="37" t="s">
        <v>62</v>
      </c>
      <c r="C46" s="38">
        <v>0</v>
      </c>
      <c r="D46" s="38">
        <v>0</v>
      </c>
      <c r="E46" s="33"/>
      <c r="F46" s="34">
        <f t="shared" si="10"/>
        <v>0</v>
      </c>
      <c r="H46" s="40" t="s">
        <v>48</v>
      </c>
      <c r="I46" s="38">
        <v>0</v>
      </c>
      <c r="J46" s="38">
        <v>0</v>
      </c>
      <c r="K46" s="33"/>
      <c r="L46" s="34">
        <f t="shared" si="3"/>
        <v>0</v>
      </c>
    </row>
    <row r="47" spans="2:12" ht="18" customHeight="1">
      <c r="B47" s="37" t="s">
        <v>63</v>
      </c>
      <c r="C47" s="38">
        <v>0</v>
      </c>
      <c r="D47" s="38">
        <v>0</v>
      </c>
      <c r="E47" s="33"/>
      <c r="F47" s="34">
        <f t="shared" si="10"/>
        <v>0</v>
      </c>
      <c r="H47" s="40" t="s">
        <v>48</v>
      </c>
      <c r="I47" s="38">
        <v>0</v>
      </c>
      <c r="J47" s="38">
        <v>0</v>
      </c>
      <c r="K47" s="33"/>
      <c r="L47" s="34">
        <f t="shared" si="3"/>
        <v>0</v>
      </c>
    </row>
    <row r="48" spans="2:12" ht="18" customHeight="1">
      <c r="B48" s="37" t="s">
        <v>64</v>
      </c>
      <c r="C48" s="38">
        <v>0</v>
      </c>
      <c r="D48" s="38">
        <v>0</v>
      </c>
      <c r="E48" s="33"/>
      <c r="F48" s="34">
        <f t="shared" si="10"/>
        <v>0</v>
      </c>
      <c r="H48" s="40" t="s">
        <v>48</v>
      </c>
      <c r="I48" s="38">
        <v>0</v>
      </c>
      <c r="J48" s="38">
        <v>0</v>
      </c>
      <c r="K48" s="33"/>
      <c r="L48" s="34">
        <f t="shared" si="3"/>
        <v>0</v>
      </c>
    </row>
    <row r="49" spans="2:12" ht="18" customHeight="1">
      <c r="B49" s="37" t="s">
        <v>65</v>
      </c>
      <c r="C49" s="38">
        <v>0</v>
      </c>
      <c r="D49" s="38">
        <v>0</v>
      </c>
      <c r="E49" s="33"/>
      <c r="F49" s="34">
        <f t="shared" si="10"/>
        <v>0</v>
      </c>
      <c r="H49" s="40"/>
      <c r="I49" s="46">
        <f>SUM(I38:I48)</f>
        <v>0</v>
      </c>
      <c r="J49" s="46">
        <f>SUM(J38:J48)</f>
        <v>0</v>
      </c>
      <c r="K49" s="33"/>
      <c r="L49" s="34"/>
    </row>
    <row r="50" spans="2:12" ht="18" customHeight="1">
      <c r="B50" s="37" t="s">
        <v>66</v>
      </c>
      <c r="C50" s="38">
        <v>0</v>
      </c>
      <c r="D50" s="38">
        <v>0</v>
      </c>
      <c r="E50" s="33"/>
      <c r="F50" s="34">
        <f t="shared" si="10"/>
        <v>0</v>
      </c>
      <c r="H50" s="31" t="s">
        <v>67</v>
      </c>
      <c r="I50" s="32"/>
      <c r="J50" s="32"/>
      <c r="K50" s="33"/>
      <c r="L50" s="34"/>
    </row>
    <row r="51" spans="2:12" ht="18" customHeight="1">
      <c r="B51" s="37" t="s">
        <v>68</v>
      </c>
      <c r="C51" s="38">
        <v>0</v>
      </c>
      <c r="D51" s="38">
        <v>0</v>
      </c>
      <c r="E51" s="33"/>
      <c r="F51" s="34">
        <f t="shared" si="10"/>
        <v>0</v>
      </c>
      <c r="H51" s="37" t="s">
        <v>69</v>
      </c>
      <c r="I51" s="38">
        <v>0</v>
      </c>
      <c r="J51" s="38">
        <v>0</v>
      </c>
      <c r="K51" s="33"/>
      <c r="L51" s="34">
        <f t="shared" ref="L51:L56" si="11">I51-J51</f>
        <v>0</v>
      </c>
    </row>
    <row r="52" spans="2:12" ht="18" customHeight="1">
      <c r="B52" s="37" t="s">
        <v>70</v>
      </c>
      <c r="C52" s="38">
        <v>0</v>
      </c>
      <c r="D52" s="38">
        <v>0</v>
      </c>
      <c r="E52" s="33"/>
      <c r="F52" s="34">
        <f t="shared" si="10"/>
        <v>0</v>
      </c>
      <c r="H52" s="37" t="s">
        <v>71</v>
      </c>
      <c r="I52" s="38">
        <v>0</v>
      </c>
      <c r="J52" s="38">
        <v>0</v>
      </c>
      <c r="K52" s="33"/>
      <c r="L52" s="34">
        <f t="shared" si="11"/>
        <v>0</v>
      </c>
    </row>
    <row r="53" spans="2:12" ht="18" customHeight="1">
      <c r="B53" s="37" t="s">
        <v>72</v>
      </c>
      <c r="C53" s="38">
        <v>0</v>
      </c>
      <c r="D53" s="38">
        <v>0</v>
      </c>
      <c r="E53" s="33"/>
      <c r="F53" s="34">
        <f t="shared" si="10"/>
        <v>0</v>
      </c>
      <c r="H53" s="37" t="s">
        <v>24</v>
      </c>
      <c r="I53" s="38">
        <v>0</v>
      </c>
      <c r="J53" s="38">
        <v>0</v>
      </c>
      <c r="K53" s="33"/>
      <c r="L53" s="34">
        <f t="shared" si="11"/>
        <v>0</v>
      </c>
    </row>
    <row r="54" spans="2:12" ht="18" customHeight="1">
      <c r="B54" s="37" t="s">
        <v>73</v>
      </c>
      <c r="C54" s="38">
        <v>0</v>
      </c>
      <c r="D54" s="38">
        <v>0</v>
      </c>
      <c r="E54" s="33"/>
      <c r="F54" s="34">
        <f t="shared" si="10"/>
        <v>0</v>
      </c>
      <c r="H54" s="37" t="s">
        <v>24</v>
      </c>
      <c r="I54" s="38">
        <v>0</v>
      </c>
      <c r="J54" s="38">
        <v>0</v>
      </c>
      <c r="K54" s="33"/>
      <c r="L54" s="34">
        <f t="shared" si="11"/>
        <v>0</v>
      </c>
    </row>
    <row r="55" spans="2:12" ht="18" customHeight="1">
      <c r="B55" s="37" t="s">
        <v>74</v>
      </c>
      <c r="C55" s="38">
        <v>0</v>
      </c>
      <c r="D55" s="38">
        <v>0</v>
      </c>
      <c r="E55" s="33"/>
      <c r="F55" s="34">
        <f t="shared" si="10"/>
        <v>0</v>
      </c>
      <c r="H55" s="37" t="s">
        <v>24</v>
      </c>
      <c r="I55" s="38">
        <v>0</v>
      </c>
      <c r="J55" s="38">
        <v>0</v>
      </c>
      <c r="K55" s="33"/>
      <c r="L55" s="34">
        <f t="shared" si="11"/>
        <v>0</v>
      </c>
    </row>
    <row r="56" spans="2:12" ht="18" customHeight="1">
      <c r="B56" s="40" t="s">
        <v>48</v>
      </c>
      <c r="C56" s="38">
        <v>0</v>
      </c>
      <c r="D56" s="38">
        <v>0</v>
      </c>
      <c r="E56" s="33"/>
      <c r="F56" s="34">
        <f t="shared" si="10"/>
        <v>0</v>
      </c>
      <c r="H56" s="37" t="s">
        <v>24</v>
      </c>
      <c r="I56" s="38">
        <v>0</v>
      </c>
      <c r="J56" s="38">
        <v>0</v>
      </c>
      <c r="K56" s="33"/>
      <c r="L56" s="34">
        <f t="shared" si="11"/>
        <v>0</v>
      </c>
    </row>
    <row r="57" spans="2:12" ht="18" customHeight="1">
      <c r="B57" s="40" t="s">
        <v>48</v>
      </c>
      <c r="C57" s="38">
        <v>0</v>
      </c>
      <c r="D57" s="38">
        <v>0</v>
      </c>
      <c r="E57" s="33"/>
      <c r="F57" s="34">
        <f t="shared" si="10"/>
        <v>0</v>
      </c>
      <c r="H57" s="40"/>
      <c r="I57" s="47">
        <f>SUM(I51:I56)</f>
        <v>0</v>
      </c>
      <c r="J57" s="47">
        <f>SUM(J51:J56)</f>
        <v>0</v>
      </c>
      <c r="K57" s="33"/>
      <c r="L57" s="34"/>
    </row>
    <row r="58" spans="2:12" ht="18" customHeight="1">
      <c r="B58" s="40" t="s">
        <v>48</v>
      </c>
      <c r="C58" s="38">
        <v>0</v>
      </c>
      <c r="D58" s="38">
        <v>0</v>
      </c>
      <c r="E58" s="33"/>
      <c r="F58" s="34">
        <f t="shared" si="10"/>
        <v>0</v>
      </c>
      <c r="H58" s="31" t="s">
        <v>75</v>
      </c>
      <c r="I58" s="32"/>
      <c r="J58" s="32"/>
      <c r="K58" s="33"/>
      <c r="L58" s="34"/>
    </row>
    <row r="59" spans="2:12" ht="18" customHeight="1">
      <c r="B59" s="40"/>
      <c r="C59" s="46">
        <f>SUM(C45:C58)</f>
        <v>0</v>
      </c>
      <c r="D59" s="46">
        <f>SUM(D45:D58)</f>
        <v>0</v>
      </c>
      <c r="E59" s="33"/>
      <c r="F59" s="34"/>
      <c r="H59" s="37" t="s">
        <v>76</v>
      </c>
      <c r="I59" s="38">
        <v>0</v>
      </c>
      <c r="J59" s="38">
        <v>0</v>
      </c>
      <c r="K59" s="33"/>
      <c r="L59" s="34">
        <f>I59-J59</f>
        <v>0</v>
      </c>
    </row>
    <row r="60" spans="2:12" ht="18" customHeight="1">
      <c r="B60" s="31" t="s">
        <v>75</v>
      </c>
      <c r="C60" s="32"/>
      <c r="D60" s="32"/>
      <c r="E60" s="33"/>
      <c r="F60" s="34"/>
      <c r="H60" s="37" t="s">
        <v>77</v>
      </c>
      <c r="I60" s="38">
        <v>0</v>
      </c>
      <c r="J60" s="38">
        <v>0</v>
      </c>
      <c r="K60" s="33"/>
      <c r="L60" s="34">
        <f t="shared" ref="L60:L63" si="12">I60-J60</f>
        <v>0</v>
      </c>
    </row>
    <row r="61" spans="2:12" ht="18" customHeight="1">
      <c r="B61" s="37" t="s">
        <v>78</v>
      </c>
      <c r="C61" s="38">
        <v>0</v>
      </c>
      <c r="D61" s="38">
        <v>0</v>
      </c>
      <c r="E61" s="33"/>
      <c r="F61" s="34">
        <f t="shared" si="10"/>
        <v>0</v>
      </c>
      <c r="H61" s="37" t="s">
        <v>24</v>
      </c>
      <c r="I61" s="38">
        <v>0</v>
      </c>
      <c r="J61" s="38">
        <v>0</v>
      </c>
      <c r="K61" s="33"/>
      <c r="L61" s="34">
        <f t="shared" si="12"/>
        <v>0</v>
      </c>
    </row>
    <row r="62" spans="2:12" ht="18" customHeight="1">
      <c r="B62" s="37" t="s">
        <v>79</v>
      </c>
      <c r="C62" s="38">
        <v>0</v>
      </c>
      <c r="D62" s="38">
        <v>0</v>
      </c>
      <c r="E62" s="33"/>
      <c r="F62" s="34">
        <f t="shared" si="10"/>
        <v>0</v>
      </c>
      <c r="H62" s="37" t="s">
        <v>24</v>
      </c>
      <c r="I62" s="38">
        <v>0</v>
      </c>
      <c r="J62" s="38">
        <v>0</v>
      </c>
      <c r="K62" s="33"/>
      <c r="L62" s="34">
        <f t="shared" si="12"/>
        <v>0</v>
      </c>
    </row>
    <row r="63" spans="2:12" ht="18" customHeight="1">
      <c r="B63" s="37" t="s">
        <v>80</v>
      </c>
      <c r="C63" s="38">
        <v>0</v>
      </c>
      <c r="D63" s="38">
        <v>0</v>
      </c>
      <c r="E63" s="33"/>
      <c r="F63" s="34">
        <f t="shared" si="10"/>
        <v>0</v>
      </c>
      <c r="H63" s="37" t="s">
        <v>24</v>
      </c>
      <c r="I63" s="38">
        <v>0</v>
      </c>
      <c r="J63" s="38">
        <v>0</v>
      </c>
      <c r="K63" s="33"/>
      <c r="L63" s="34">
        <f t="shared" si="12"/>
        <v>0</v>
      </c>
    </row>
    <row r="64" spans="2:12" ht="18" customHeight="1">
      <c r="B64" s="37" t="s">
        <v>81</v>
      </c>
      <c r="C64" s="38">
        <v>0</v>
      </c>
      <c r="D64" s="38">
        <v>0</v>
      </c>
      <c r="E64" s="33"/>
      <c r="F64" s="34">
        <f t="shared" si="10"/>
        <v>0</v>
      </c>
      <c r="H64" s="37" t="s">
        <v>24</v>
      </c>
      <c r="I64" s="38">
        <v>0</v>
      </c>
      <c r="J64" s="38">
        <v>0</v>
      </c>
      <c r="K64" s="33"/>
      <c r="L64" s="34"/>
    </row>
    <row r="65" spans="2:12" ht="18" customHeight="1">
      <c r="B65" s="37" t="s">
        <v>82</v>
      </c>
      <c r="C65" s="38">
        <v>0</v>
      </c>
      <c r="D65" s="38">
        <v>0</v>
      </c>
      <c r="E65" s="33"/>
      <c r="F65" s="34">
        <f t="shared" si="10"/>
        <v>0</v>
      </c>
      <c r="H65" s="37" t="s">
        <v>24</v>
      </c>
      <c r="I65" s="38">
        <v>0</v>
      </c>
      <c r="J65" s="38">
        <v>0</v>
      </c>
      <c r="K65" s="33"/>
      <c r="L65" s="34"/>
    </row>
    <row r="66" spans="2:12" ht="18" customHeight="1">
      <c r="B66" s="37" t="s">
        <v>77</v>
      </c>
      <c r="C66" s="38">
        <v>0</v>
      </c>
      <c r="D66" s="38">
        <v>0</v>
      </c>
      <c r="E66" s="33"/>
      <c r="F66" s="34">
        <f t="shared" si="10"/>
        <v>0</v>
      </c>
      <c r="H66" s="37"/>
      <c r="I66" s="47">
        <f>SUM(I59:I65)</f>
        <v>0</v>
      </c>
      <c r="J66" s="47">
        <f>SUM(J59:J65)</f>
        <v>0</v>
      </c>
      <c r="K66" s="33"/>
      <c r="L66" s="34"/>
    </row>
    <row r="67" spans="2:12" ht="18" customHeight="1">
      <c r="B67" s="37" t="s">
        <v>83</v>
      </c>
      <c r="C67" s="38">
        <v>0</v>
      </c>
      <c r="D67" s="38">
        <v>0</v>
      </c>
      <c r="E67" s="33"/>
      <c r="F67" s="34">
        <f t="shared" si="10"/>
        <v>0</v>
      </c>
      <c r="H67" s="48" t="s">
        <v>100</v>
      </c>
      <c r="I67" s="32"/>
      <c r="J67" s="32"/>
      <c r="K67" s="33"/>
      <c r="L67" s="34"/>
    </row>
    <row r="68" spans="2:12" ht="18" customHeight="1">
      <c r="B68" s="37" t="s">
        <v>85</v>
      </c>
      <c r="C68" s="38">
        <v>0</v>
      </c>
      <c r="D68" s="38">
        <v>0</v>
      </c>
      <c r="E68" s="33"/>
      <c r="F68" s="34">
        <f t="shared" si="10"/>
        <v>0</v>
      </c>
      <c r="H68" s="37" t="s">
        <v>86</v>
      </c>
      <c r="I68" s="38">
        <v>0</v>
      </c>
      <c r="J68" s="38">
        <v>0</v>
      </c>
      <c r="K68" s="33"/>
      <c r="L68" s="34">
        <f t="shared" ref="L68:L80" si="13">I68-J68</f>
        <v>0</v>
      </c>
    </row>
    <row r="69" spans="2:12" ht="18" customHeight="1">
      <c r="B69" s="40" t="s">
        <v>48</v>
      </c>
      <c r="C69" s="38">
        <v>0</v>
      </c>
      <c r="D69" s="38">
        <v>0</v>
      </c>
      <c r="E69" s="33"/>
      <c r="F69" s="34">
        <f t="shared" si="10"/>
        <v>0</v>
      </c>
      <c r="H69" s="37" t="s">
        <v>87</v>
      </c>
      <c r="I69" s="38">
        <v>0</v>
      </c>
      <c r="J69" s="38">
        <v>0</v>
      </c>
      <c r="K69" s="33"/>
      <c r="L69" s="34">
        <f t="shared" si="13"/>
        <v>0</v>
      </c>
    </row>
    <row r="70" spans="2:12" ht="18" customHeight="1">
      <c r="B70" s="40" t="s">
        <v>48</v>
      </c>
      <c r="C70" s="38">
        <v>0</v>
      </c>
      <c r="D70" s="38">
        <v>0</v>
      </c>
      <c r="E70" s="33"/>
      <c r="F70" s="34">
        <f t="shared" si="10"/>
        <v>0</v>
      </c>
      <c r="H70" s="37" t="s">
        <v>88</v>
      </c>
      <c r="I70" s="38">
        <v>0</v>
      </c>
      <c r="J70" s="38">
        <v>0</v>
      </c>
      <c r="K70" s="33"/>
      <c r="L70" s="34">
        <f t="shared" si="13"/>
        <v>0</v>
      </c>
    </row>
    <row r="71" spans="2:12" ht="18" customHeight="1">
      <c r="B71" s="40" t="s">
        <v>48</v>
      </c>
      <c r="C71" s="38">
        <v>0</v>
      </c>
      <c r="D71" s="38">
        <v>0</v>
      </c>
      <c r="E71" s="33"/>
      <c r="F71" s="34">
        <f t="shared" si="10"/>
        <v>0</v>
      </c>
      <c r="H71" s="37" t="s">
        <v>89</v>
      </c>
      <c r="I71" s="38">
        <v>0</v>
      </c>
      <c r="J71" s="38">
        <v>0</v>
      </c>
      <c r="K71" s="33"/>
      <c r="L71" s="34">
        <f t="shared" si="13"/>
        <v>0</v>
      </c>
    </row>
    <row r="72" spans="2:12" ht="18" customHeight="1">
      <c r="B72" s="40"/>
      <c r="C72" s="46">
        <f>SUM(C61:C71)</f>
        <v>0</v>
      </c>
      <c r="D72" s="46">
        <f>SUM(D61:D71)</f>
        <v>0</v>
      </c>
      <c r="E72" s="33"/>
      <c r="F72" s="34"/>
      <c r="H72" s="37" t="s">
        <v>24</v>
      </c>
      <c r="I72" s="38">
        <v>0</v>
      </c>
      <c r="J72" s="38">
        <v>0</v>
      </c>
      <c r="K72" s="33"/>
      <c r="L72" s="34">
        <f t="shared" si="13"/>
        <v>0</v>
      </c>
    </row>
    <row r="73" spans="2:12" ht="18" customHeight="1">
      <c r="B73" s="31" t="s">
        <v>90</v>
      </c>
      <c r="C73" s="32"/>
      <c r="D73" s="32"/>
      <c r="E73" s="33"/>
      <c r="F73" s="34"/>
      <c r="H73" s="37" t="s">
        <v>24</v>
      </c>
      <c r="I73" s="38">
        <v>0</v>
      </c>
      <c r="J73" s="38">
        <v>0</v>
      </c>
      <c r="K73" s="33"/>
      <c r="L73" s="34">
        <f t="shared" si="13"/>
        <v>0</v>
      </c>
    </row>
    <row r="74" spans="2:12" ht="18" customHeight="1">
      <c r="B74" s="37" t="s">
        <v>91</v>
      </c>
      <c r="C74" s="38">
        <v>0</v>
      </c>
      <c r="D74" s="38">
        <v>0</v>
      </c>
      <c r="E74" s="33"/>
      <c r="F74" s="34">
        <f t="shared" si="10"/>
        <v>0</v>
      </c>
      <c r="H74" s="37" t="s">
        <v>24</v>
      </c>
      <c r="I74" s="38">
        <v>0</v>
      </c>
      <c r="J74" s="38">
        <v>0</v>
      </c>
      <c r="K74" s="33"/>
      <c r="L74" s="34">
        <f t="shared" si="13"/>
        <v>0</v>
      </c>
    </row>
    <row r="75" spans="2:12" ht="18" customHeight="1">
      <c r="B75" s="37" t="s">
        <v>92</v>
      </c>
      <c r="C75" s="38">
        <v>0</v>
      </c>
      <c r="D75" s="38">
        <v>0</v>
      </c>
      <c r="E75" s="33"/>
      <c r="F75" s="34">
        <f t="shared" si="10"/>
        <v>0</v>
      </c>
      <c r="H75" s="37" t="s">
        <v>24</v>
      </c>
      <c r="I75" s="38">
        <v>0</v>
      </c>
      <c r="J75" s="38">
        <v>0</v>
      </c>
      <c r="K75" s="33"/>
      <c r="L75" s="34">
        <f t="shared" si="13"/>
        <v>0</v>
      </c>
    </row>
    <row r="76" spans="2:12" ht="18" customHeight="1">
      <c r="B76" s="37" t="s">
        <v>93</v>
      </c>
      <c r="C76" s="38">
        <v>0</v>
      </c>
      <c r="D76" s="38">
        <v>0</v>
      </c>
      <c r="E76" s="33"/>
      <c r="F76" s="34">
        <f t="shared" si="10"/>
        <v>0</v>
      </c>
      <c r="H76" s="37" t="s">
        <v>24</v>
      </c>
      <c r="I76" s="38">
        <v>0</v>
      </c>
      <c r="J76" s="38">
        <v>0</v>
      </c>
      <c r="K76" s="33"/>
      <c r="L76" s="34">
        <f t="shared" si="13"/>
        <v>0</v>
      </c>
    </row>
    <row r="77" spans="2:12" ht="18" customHeight="1">
      <c r="B77" s="37" t="s">
        <v>24</v>
      </c>
      <c r="C77" s="38">
        <v>0</v>
      </c>
      <c r="D77" s="38">
        <v>0</v>
      </c>
      <c r="E77" s="33"/>
      <c r="F77" s="34">
        <f t="shared" si="10"/>
        <v>0</v>
      </c>
      <c r="H77" s="37" t="s">
        <v>24</v>
      </c>
      <c r="I77" s="38">
        <v>0</v>
      </c>
      <c r="J77" s="38">
        <v>0</v>
      </c>
      <c r="K77" s="33"/>
      <c r="L77" s="34">
        <f t="shared" si="13"/>
        <v>0</v>
      </c>
    </row>
    <row r="78" spans="2:12" ht="18" customHeight="1">
      <c r="B78" s="37" t="s">
        <v>24</v>
      </c>
      <c r="C78" s="38">
        <v>0</v>
      </c>
      <c r="D78" s="38">
        <v>0</v>
      </c>
      <c r="E78" s="33"/>
      <c r="F78" s="34">
        <f t="shared" si="10"/>
        <v>0</v>
      </c>
      <c r="H78" s="37" t="s">
        <v>24</v>
      </c>
      <c r="I78" s="38">
        <v>0</v>
      </c>
      <c r="J78" s="38">
        <v>0</v>
      </c>
      <c r="K78" s="33"/>
      <c r="L78" s="34">
        <f t="shared" si="13"/>
        <v>0</v>
      </c>
    </row>
    <row r="79" spans="2:12" ht="18" customHeight="1">
      <c r="B79" s="37" t="s">
        <v>24</v>
      </c>
      <c r="C79" s="38">
        <v>0</v>
      </c>
      <c r="D79" s="38">
        <v>0</v>
      </c>
      <c r="E79" s="33"/>
      <c r="F79" s="34">
        <f t="shared" si="10"/>
        <v>0</v>
      </c>
      <c r="H79" s="37" t="s">
        <v>24</v>
      </c>
      <c r="I79" s="38">
        <v>0</v>
      </c>
      <c r="J79" s="38">
        <v>0</v>
      </c>
      <c r="K79" s="33"/>
      <c r="L79" s="34">
        <f t="shared" si="13"/>
        <v>0</v>
      </c>
    </row>
    <row r="80" spans="2:12" ht="18" customHeight="1">
      <c r="B80" s="40"/>
      <c r="C80" s="47">
        <f>SUM(C74:C79)</f>
        <v>0</v>
      </c>
      <c r="D80" s="47">
        <f>SUM(D74:D79)</f>
        <v>0</v>
      </c>
      <c r="E80" s="33"/>
      <c r="F80" s="34"/>
      <c r="H80" s="37" t="s">
        <v>24</v>
      </c>
      <c r="I80" s="38">
        <v>0</v>
      </c>
      <c r="J80" s="38">
        <v>0</v>
      </c>
      <c r="K80" s="33"/>
      <c r="L80" s="34">
        <f t="shared" si="13"/>
        <v>0</v>
      </c>
    </row>
    <row r="81" spans="2:12" ht="18" customHeight="1">
      <c r="B81" s="31" t="s">
        <v>32</v>
      </c>
      <c r="C81" s="32"/>
      <c r="D81" s="32"/>
      <c r="E81" s="33"/>
      <c r="F81" s="34"/>
      <c r="H81" s="37" t="s">
        <v>24</v>
      </c>
      <c r="I81" s="38">
        <v>0</v>
      </c>
      <c r="J81" s="38">
        <v>0</v>
      </c>
      <c r="K81" s="33"/>
      <c r="L81" s="34">
        <f t="shared" ref="L81:L86" si="14">I81-J81</f>
        <v>0</v>
      </c>
    </row>
    <row r="82" spans="2:12" ht="18" customHeight="1">
      <c r="B82" s="37" t="s">
        <v>94</v>
      </c>
      <c r="C82" s="38">
        <v>0</v>
      </c>
      <c r="D82" s="38">
        <v>0</v>
      </c>
      <c r="E82" s="33"/>
      <c r="F82" s="34">
        <f t="shared" si="10"/>
        <v>0</v>
      </c>
      <c r="H82" s="37" t="s">
        <v>24</v>
      </c>
      <c r="I82" s="38">
        <v>0</v>
      </c>
      <c r="J82" s="38">
        <v>0</v>
      </c>
      <c r="K82" s="33"/>
      <c r="L82" s="34">
        <f t="shared" si="14"/>
        <v>0</v>
      </c>
    </row>
    <row r="83" spans="2:12" ht="18" customHeight="1">
      <c r="B83" s="37" t="s">
        <v>95</v>
      </c>
      <c r="C83" s="38">
        <v>0</v>
      </c>
      <c r="D83" s="38">
        <v>0</v>
      </c>
      <c r="E83" s="33"/>
      <c r="F83" s="34">
        <f t="shared" si="10"/>
        <v>0</v>
      </c>
      <c r="H83" s="37" t="s">
        <v>24</v>
      </c>
      <c r="I83" s="38">
        <v>0</v>
      </c>
      <c r="J83" s="38">
        <v>0</v>
      </c>
      <c r="K83" s="33"/>
      <c r="L83" s="34">
        <f t="shared" si="14"/>
        <v>0</v>
      </c>
    </row>
    <row r="84" spans="2:12" ht="18" customHeight="1">
      <c r="B84" s="37" t="s">
        <v>24</v>
      </c>
      <c r="C84" s="38">
        <v>0</v>
      </c>
      <c r="D84" s="38">
        <v>0</v>
      </c>
      <c r="E84" s="33"/>
      <c r="F84" s="34">
        <f t="shared" si="10"/>
        <v>0</v>
      </c>
      <c r="H84" s="37" t="s">
        <v>24</v>
      </c>
      <c r="I84" s="38">
        <v>0</v>
      </c>
      <c r="J84" s="38">
        <v>0</v>
      </c>
      <c r="K84" s="33"/>
      <c r="L84" s="34">
        <f t="shared" si="14"/>
        <v>0</v>
      </c>
    </row>
    <row r="85" spans="2:12" ht="18" customHeight="1">
      <c r="B85" s="37" t="s">
        <v>24</v>
      </c>
      <c r="C85" s="38">
        <v>0</v>
      </c>
      <c r="D85" s="38">
        <v>0</v>
      </c>
      <c r="E85" s="33"/>
      <c r="F85" s="34">
        <f t="shared" si="10"/>
        <v>0</v>
      </c>
      <c r="H85" s="37" t="s">
        <v>24</v>
      </c>
      <c r="I85" s="38">
        <v>0</v>
      </c>
      <c r="J85" s="38">
        <v>0</v>
      </c>
      <c r="K85" s="33"/>
      <c r="L85" s="34">
        <f t="shared" si="14"/>
        <v>0</v>
      </c>
    </row>
    <row r="86" spans="2:12" ht="18" customHeight="1">
      <c r="B86" s="37" t="s">
        <v>24</v>
      </c>
      <c r="C86" s="38">
        <v>0</v>
      </c>
      <c r="D86" s="38">
        <v>0</v>
      </c>
      <c r="E86" s="33"/>
      <c r="F86" s="34">
        <f t="shared" si="10"/>
        <v>0</v>
      </c>
      <c r="H86" s="37" t="s">
        <v>24</v>
      </c>
      <c r="I86" s="38">
        <v>0</v>
      </c>
      <c r="J86" s="38">
        <v>0</v>
      </c>
      <c r="K86" s="33"/>
      <c r="L86" s="34">
        <f t="shared" si="14"/>
        <v>0</v>
      </c>
    </row>
    <row r="87" spans="2:12" ht="18" customHeight="1">
      <c r="B87" s="37" t="s">
        <v>24</v>
      </c>
      <c r="C87" s="38">
        <v>0</v>
      </c>
      <c r="D87" s="38">
        <v>0</v>
      </c>
      <c r="E87" s="33"/>
      <c r="F87" s="34">
        <f t="shared" si="10"/>
        <v>0</v>
      </c>
      <c r="H87" s="40"/>
      <c r="I87" s="47">
        <f>SUM(I68:I86)</f>
        <v>0</v>
      </c>
      <c r="J87" s="47">
        <f>SUM(J68:J86)</f>
        <v>0</v>
      </c>
      <c r="K87" s="33"/>
      <c r="L87" s="34"/>
    </row>
    <row r="88" spans="2:12" ht="18" customHeight="1">
      <c r="B88" s="37" t="s">
        <v>24</v>
      </c>
      <c r="C88" s="38">
        <v>0</v>
      </c>
      <c r="D88" s="38">
        <v>0</v>
      </c>
      <c r="E88" s="33"/>
      <c r="F88" s="34">
        <f t="shared" si="10"/>
        <v>0</v>
      </c>
      <c r="H88" s="31"/>
      <c r="I88" s="32"/>
      <c r="J88" s="32"/>
      <c r="K88" s="33"/>
      <c r="L88" s="34"/>
    </row>
    <row r="89" spans="2:12" ht="18" customHeight="1">
      <c r="B89" s="37" t="s">
        <v>24</v>
      </c>
      <c r="C89" s="38">
        <v>0</v>
      </c>
      <c r="D89" s="38">
        <v>0</v>
      </c>
      <c r="E89" s="33"/>
      <c r="F89" s="34">
        <f t="shared" si="10"/>
        <v>0</v>
      </c>
      <c r="H89" s="49" t="s">
        <v>96</v>
      </c>
      <c r="I89" s="50">
        <f>SUM(I20,I36,I49,I57,I66,I87)</f>
        <v>0</v>
      </c>
      <c r="J89" s="50">
        <f>SUM(J20,J36,J49,J57,J66,J87)</f>
        <v>0</v>
      </c>
      <c r="K89" s="51"/>
      <c r="L89" s="46"/>
    </row>
    <row r="90" spans="2:12" ht="16">
      <c r="B90" s="37" t="s">
        <v>24</v>
      </c>
      <c r="C90" s="38">
        <v>0</v>
      </c>
      <c r="D90" s="38">
        <v>0</v>
      </c>
      <c r="E90" s="33"/>
      <c r="F90" s="34">
        <f t="shared" si="10"/>
        <v>0</v>
      </c>
      <c r="H90" s="31"/>
      <c r="I90" s="32"/>
      <c r="J90" s="32"/>
      <c r="K90" s="33"/>
      <c r="L90" s="34"/>
    </row>
    <row r="91" spans="2:12" ht="16">
      <c r="B91" s="40"/>
      <c r="C91" s="47">
        <f>SUM(C82:C90)</f>
        <v>0</v>
      </c>
      <c r="D91" s="47">
        <f>SUM(D82:D90)</f>
        <v>0</v>
      </c>
      <c r="E91" s="33"/>
      <c r="F91" s="34"/>
      <c r="H91" s="55" t="s">
        <v>97</v>
      </c>
      <c r="I91" s="55"/>
      <c r="J91" s="52">
        <v>1</v>
      </c>
      <c r="K91" s="33"/>
      <c r="L91" s="33"/>
    </row>
    <row r="92" spans="2:12" ht="16">
      <c r="B92" s="31"/>
      <c r="C92" s="32"/>
      <c r="D92" s="32"/>
      <c r="E92" s="33"/>
      <c r="F92" s="34"/>
      <c r="H92" s="31"/>
      <c r="I92" s="32"/>
      <c r="J92" s="32"/>
      <c r="K92" s="33"/>
      <c r="L92" s="34"/>
    </row>
    <row r="93" spans="2:12" ht="16">
      <c r="B93" s="49" t="s">
        <v>98</v>
      </c>
      <c r="C93" s="50">
        <f>SUM(C43,C59,C72,C80,C91)</f>
        <v>0</v>
      </c>
      <c r="D93" s="50">
        <f>SUM(D43,D59,D72,D80,D91)</f>
        <v>0</v>
      </c>
      <c r="E93" s="51"/>
      <c r="F93" s="46"/>
      <c r="H93" s="49" t="s">
        <v>96</v>
      </c>
      <c r="I93" s="50">
        <f>I89*J91</f>
        <v>0</v>
      </c>
      <c r="J93" s="50">
        <f>J89*J91</f>
        <v>0</v>
      </c>
      <c r="K93" s="51"/>
      <c r="L93" s="46"/>
    </row>
    <row r="94" spans="2:12" ht="16"/>
    <row r="95" spans="2:12" ht="16"/>
    <row r="96" spans="2:12" ht="16"/>
    <row r="97" s="9" customFormat="1" ht="16"/>
    <row r="98" s="9" customFormat="1" ht="16"/>
    <row r="99" s="9" customFormat="1" ht="16"/>
    <row r="100" s="9" customFormat="1" ht="16"/>
    <row r="101" s="9" customFormat="1" ht="16"/>
    <row r="102" s="9" customFormat="1" ht="16"/>
    <row r="103" s="9" customFormat="1" ht="16"/>
    <row r="104" s="9" customFormat="1" ht="16"/>
    <row r="105" s="9" customFormat="1" ht="16"/>
    <row r="106" s="9" customFormat="1" ht="16"/>
    <row r="107" s="9" customFormat="1" ht="16"/>
    <row r="108" s="9" customFormat="1" ht="16"/>
    <row r="109" s="9" customFormat="1" ht="16"/>
    <row r="110" s="9" customFormat="1" ht="16"/>
    <row r="111" s="9" customFormat="1" ht="16"/>
    <row r="112" s="9" customFormat="1" ht="16"/>
    <row r="113" s="9" customFormat="1" ht="16"/>
    <row r="114" s="9" customFormat="1" ht="16"/>
    <row r="115" s="9" customFormat="1" ht="16"/>
    <row r="116" s="9" customFormat="1" ht="16"/>
    <row r="117" s="9" customFormat="1" ht="16"/>
    <row r="118" s="9" customFormat="1" ht="16"/>
    <row r="119" s="9" customFormat="1" ht="16"/>
    <row r="120" s="9" customFormat="1" ht="16"/>
    <row r="121" s="9" customFormat="1" ht="16"/>
    <row r="122" s="9" customFormat="1" ht="16"/>
    <row r="123" s="9" customFormat="1" ht="16"/>
    <row r="124" s="9" customFormat="1" ht="16"/>
    <row r="125" s="9" customFormat="1" ht="16"/>
    <row r="126" s="9" customFormat="1" ht="16"/>
    <row r="127" s="9" customFormat="1" ht="16"/>
    <row r="128" s="9" customFormat="1" ht="16"/>
    <row r="129" s="9" customFormat="1" ht="16"/>
    <row r="130" s="9" customFormat="1" ht="16"/>
    <row r="131" s="9" customFormat="1" ht="16"/>
    <row r="132" s="9" customFormat="1" ht="16"/>
    <row r="133" s="9" customFormat="1" ht="16"/>
    <row r="134" s="9" customFormat="1" ht="16"/>
    <row r="135" s="9" customFormat="1" ht="16"/>
    <row r="136" s="9" customFormat="1" ht="16"/>
    <row r="137" s="9" customFormat="1" ht="16"/>
    <row r="138" s="9" customFormat="1" ht="16"/>
    <row r="139" s="9" customFormat="1" ht="16"/>
    <row r="140" s="9" customFormat="1" ht="16"/>
    <row r="141" s="9" customFormat="1" ht="16"/>
    <row r="142" s="9" customFormat="1" ht="16"/>
    <row r="143" s="9" customFormat="1" ht="16"/>
    <row r="144" s="9" customFormat="1" ht="16"/>
    <row r="145" s="9" customFormat="1" ht="16"/>
    <row r="146" s="9" customFormat="1" ht="16"/>
    <row r="147" s="9" customFormat="1" ht="16"/>
    <row r="148" s="9" customFormat="1" ht="16"/>
    <row r="149" s="9" customFormat="1" ht="16"/>
    <row r="150" s="9" customFormat="1" ht="16"/>
    <row r="151" s="9" customFormat="1" ht="16"/>
    <row r="152" s="9" customFormat="1" ht="16"/>
    <row r="153" s="9" customFormat="1" ht="16"/>
    <row r="154" s="9" customFormat="1" ht="16"/>
    <row r="155" s="9" customFormat="1" ht="16"/>
    <row r="156" s="9" customFormat="1" ht="16"/>
    <row r="157" s="9" customFormat="1" ht="16"/>
    <row r="158" s="9" customFormat="1" ht="16"/>
    <row r="159" s="9" customFormat="1" ht="16"/>
    <row r="160" s="9" customFormat="1" ht="16"/>
    <row r="161" s="9" customFormat="1" ht="16"/>
    <row r="162" s="9" customFormat="1" ht="16"/>
    <row r="163" s="9" customFormat="1" ht="16"/>
    <row r="164" s="9" customFormat="1" ht="16"/>
    <row r="165" s="9" customFormat="1" ht="16"/>
    <row r="166" s="9" customFormat="1" ht="16"/>
    <row r="167" s="9" customFormat="1" ht="16"/>
    <row r="168" s="9" customFormat="1" ht="16"/>
    <row r="169" s="9" customFormat="1" ht="16"/>
    <row r="170" s="9" customFormat="1" ht="16"/>
    <row r="171" s="9" customFormat="1" ht="16"/>
    <row r="172" s="9" customFormat="1" ht="16"/>
    <row r="173" s="9" customFormat="1" ht="16"/>
    <row r="174" s="9" customFormat="1" ht="16"/>
    <row r="175" s="9" customFormat="1" ht="16"/>
    <row r="176" s="9" customFormat="1" ht="16"/>
    <row r="177" s="9" customFormat="1" ht="16"/>
    <row r="178" s="9" customFormat="1" ht="16"/>
    <row r="179" s="9" customFormat="1" ht="16"/>
    <row r="180" s="9" customFormat="1" ht="16"/>
    <row r="181" s="9" customFormat="1" ht="16"/>
    <row r="182" s="9" customFormat="1" ht="16"/>
    <row r="183" s="9" customFormat="1" ht="16"/>
    <row r="184" s="9" customFormat="1" ht="16"/>
    <row r="185" s="9" customFormat="1" ht="16"/>
    <row r="186" s="9" customFormat="1" ht="16"/>
    <row r="187" s="9" customFormat="1" ht="16"/>
    <row r="188" s="9" customFormat="1" ht="16"/>
    <row r="189" s="9" customFormat="1" ht="16"/>
    <row r="190" s="9" customFormat="1" ht="16"/>
    <row r="191" s="9" customFormat="1" ht="16"/>
    <row r="192" s="9" customFormat="1" ht="16"/>
    <row r="193" s="9" customFormat="1" ht="16"/>
    <row r="194" s="9" customFormat="1" ht="16"/>
    <row r="195" s="9" customFormat="1" ht="16"/>
    <row r="196" s="9" customFormat="1" ht="16"/>
    <row r="197" s="9" customFormat="1" ht="16"/>
    <row r="198" s="9" customFormat="1" ht="16"/>
    <row r="199" s="9" customFormat="1" ht="16"/>
    <row r="200" s="9" customFormat="1" ht="16"/>
    <row r="201" s="9" customFormat="1" ht="16"/>
    <row r="202" s="9" customFormat="1" ht="16"/>
    <row r="203" s="9" customFormat="1" ht="16"/>
    <row r="204" s="9" customFormat="1" ht="16"/>
    <row r="205" s="9" customFormat="1" ht="16"/>
    <row r="206" s="9" customFormat="1" ht="16"/>
    <row r="207" s="9" customFormat="1" ht="16"/>
    <row r="208" s="9" customFormat="1" ht="16"/>
    <row r="209" s="9" customFormat="1" ht="16"/>
    <row r="210" s="9" customFormat="1" ht="16"/>
    <row r="211" s="9" customFormat="1" ht="16"/>
    <row r="212" s="9" customFormat="1" ht="16"/>
    <row r="213" s="9" customFormat="1" ht="16"/>
    <row r="214" s="9" customFormat="1" ht="16"/>
    <row r="215" s="9" customFormat="1" ht="16"/>
    <row r="216" s="9" customFormat="1" ht="16"/>
    <row r="217" s="9" customFormat="1" ht="16"/>
    <row r="218" s="9" customFormat="1" ht="16"/>
    <row r="219" s="9" customFormat="1" ht="16"/>
    <row r="220" s="9" customFormat="1" ht="16"/>
    <row r="221" s="9" customFormat="1" ht="16"/>
    <row r="222" s="9" customFormat="1" ht="16"/>
    <row r="223" s="9" customFormat="1" ht="16"/>
    <row r="224" s="9" customFormat="1" ht="16"/>
    <row r="225" s="9" customFormat="1" ht="16"/>
    <row r="226" s="9" customFormat="1" ht="16"/>
    <row r="227" s="9" customFormat="1" ht="16"/>
    <row r="228" s="9" customFormat="1" ht="16"/>
    <row r="229" s="9" customFormat="1" ht="16"/>
    <row r="230" s="9" customFormat="1" ht="16"/>
    <row r="231" s="9" customFormat="1" ht="16"/>
    <row r="232" s="9" customFormat="1" ht="16"/>
    <row r="233" s="9" customFormat="1" ht="16"/>
    <row r="234" s="9" customFormat="1" ht="16"/>
    <row r="235" s="9" customFormat="1" ht="16"/>
    <row r="236" s="9" customFormat="1" ht="16"/>
    <row r="237" s="9" customFormat="1" ht="16"/>
    <row r="238" s="9" customFormat="1" ht="16"/>
    <row r="239" s="9" customFormat="1" ht="16"/>
    <row r="240" s="9" customFormat="1" ht="16"/>
    <row r="241" s="9" customFormat="1" ht="16"/>
    <row r="242" s="9" customFormat="1" ht="16"/>
    <row r="243" s="9" customFormat="1" ht="16"/>
    <row r="244" s="9" customFormat="1" ht="16"/>
    <row r="245" s="9" customFormat="1" ht="16"/>
    <row r="246" s="9" customFormat="1" ht="16"/>
    <row r="247" s="9" customFormat="1" ht="16"/>
    <row r="248" s="9" customFormat="1" ht="16"/>
    <row r="249" s="9" customFormat="1" ht="16"/>
    <row r="250" s="9" customFormat="1" ht="16"/>
    <row r="251" s="9" customFormat="1" ht="16"/>
    <row r="252" s="9" customFormat="1" ht="16"/>
    <row r="253" s="9" customFormat="1" ht="16"/>
    <row r="254" s="9" customFormat="1" ht="16"/>
    <row r="255" s="9" customFormat="1" ht="16"/>
    <row r="256" s="9" customFormat="1" ht="16"/>
    <row r="257" s="9" customFormat="1" ht="16"/>
    <row r="258" s="9" customFormat="1" ht="16"/>
    <row r="259" s="9" customFormat="1" ht="16"/>
    <row r="260" s="9" customFormat="1" ht="16"/>
    <row r="261" s="9" customFormat="1" ht="16"/>
    <row r="262" s="9" customFormat="1" ht="16"/>
    <row r="263" s="9" customFormat="1" ht="16"/>
    <row r="264" s="9" customFormat="1" ht="16"/>
    <row r="265" s="9" customFormat="1" ht="16"/>
    <row r="266" s="9" customFormat="1" ht="16"/>
    <row r="267" s="9" customFormat="1" ht="16"/>
    <row r="268" s="9" customFormat="1" ht="16"/>
    <row r="269" s="9" customFormat="1" ht="16"/>
    <row r="270" s="9" customFormat="1" ht="16"/>
    <row r="271" s="9" customFormat="1" ht="16"/>
    <row r="272" s="9" customFormat="1" ht="16"/>
    <row r="273" s="9" customFormat="1" ht="16"/>
    <row r="274" s="9" customFormat="1" ht="16"/>
    <row r="275" s="9" customFormat="1" ht="16"/>
    <row r="276" s="9" customFormat="1" ht="16"/>
    <row r="277" s="9" customFormat="1" ht="16"/>
    <row r="278" s="9" customFormat="1" ht="16"/>
    <row r="279" s="9" customFormat="1" ht="16"/>
    <row r="280" s="9" customFormat="1" ht="16"/>
    <row r="281" s="9" customFormat="1" ht="16"/>
    <row r="282" s="9" customFormat="1" ht="16"/>
    <row r="283" s="9" customFormat="1" ht="16"/>
    <row r="284" s="9" customFormat="1" ht="16"/>
    <row r="285" s="9" customFormat="1" ht="16"/>
    <row r="286" s="9" customFormat="1" ht="16"/>
    <row r="287" s="9" customFormat="1" ht="16"/>
    <row r="288" s="9" customFormat="1" ht="16"/>
    <row r="289" s="9" customFormat="1" ht="16"/>
    <row r="290" s="9" customFormat="1" ht="16"/>
    <row r="291" s="9" customFormat="1" ht="16"/>
    <row r="292" s="9" customFormat="1" ht="16"/>
    <row r="293" s="9" customFormat="1" ht="16"/>
    <row r="294" s="9" customFormat="1" ht="16"/>
    <row r="295" s="9" customFormat="1" ht="16"/>
    <row r="296" s="9" customFormat="1" ht="16"/>
    <row r="297" s="9" customFormat="1" ht="16"/>
    <row r="298" s="9" customFormat="1" ht="16"/>
    <row r="299" s="9" customFormat="1" ht="16"/>
    <row r="300" s="9" customFormat="1" ht="16"/>
    <row r="301" s="9" customFormat="1" ht="16"/>
    <row r="302" s="9" customFormat="1" ht="16"/>
    <row r="303" s="9" customFormat="1" ht="16"/>
    <row r="304" s="9" customFormat="1" ht="16"/>
    <row r="305" s="9" customFormat="1" ht="16"/>
    <row r="306" s="9" customFormat="1" ht="16"/>
    <row r="307" s="9" customFormat="1" ht="16"/>
    <row r="308" s="9" customFormat="1" ht="16"/>
    <row r="309" s="9" customFormat="1" ht="16"/>
    <row r="310" s="9" customFormat="1" ht="16"/>
    <row r="311" s="9" customFormat="1" ht="16"/>
    <row r="312" s="9" customFormat="1" ht="16"/>
    <row r="313" s="9" customFormat="1" ht="16"/>
    <row r="314" s="9" customFormat="1" ht="16"/>
    <row r="315" s="9" customFormat="1" ht="16"/>
    <row r="316" s="9" customFormat="1" ht="16"/>
    <row r="317" s="9" customFormat="1" ht="16"/>
    <row r="318" s="9" customFormat="1" ht="16"/>
    <row r="319" s="9" customFormat="1" ht="16"/>
    <row r="320" s="9" customFormat="1" ht="16"/>
    <row r="321" s="9" customFormat="1" ht="16"/>
    <row r="322" s="9" customFormat="1" ht="16"/>
    <row r="323" s="9" customFormat="1" ht="16"/>
    <row r="324" s="9" customFormat="1" ht="16"/>
    <row r="325" s="9" customFormat="1" ht="16"/>
    <row r="326" s="9" customFormat="1" ht="16"/>
    <row r="327" s="9" customFormat="1" ht="16"/>
    <row r="328" s="9" customFormat="1" ht="16"/>
    <row r="329" s="9" customFormat="1" ht="16"/>
    <row r="330" s="9" customFormat="1" ht="16"/>
    <row r="331" s="9" customFormat="1" ht="16"/>
    <row r="332" s="9" customFormat="1" ht="16"/>
    <row r="333" s="9" customFormat="1" ht="16"/>
    <row r="334" s="9" customFormat="1" ht="16"/>
    <row r="335" s="9" customFormat="1" ht="16"/>
    <row r="336" s="9" customFormat="1" ht="16"/>
    <row r="337" s="9" customFormat="1" ht="16"/>
    <row r="338" s="9" customFormat="1" ht="16"/>
    <row r="339" s="9" customFormat="1" ht="16"/>
    <row r="340" s="9" customFormat="1" ht="16"/>
    <row r="341" s="9" customFormat="1" ht="16"/>
    <row r="342" s="9" customFormat="1" ht="16"/>
    <row r="343" s="9" customFormat="1" ht="16"/>
    <row r="344" s="9" customFormat="1" ht="16"/>
    <row r="345" s="9" customFormat="1" ht="16"/>
    <row r="346" s="9" customFormat="1" ht="16"/>
    <row r="347" s="9" customFormat="1" ht="16"/>
    <row r="348" s="9" customFormat="1" ht="16"/>
    <row r="349" s="9" customFormat="1" ht="16"/>
    <row r="350" s="9" customFormat="1" ht="16"/>
    <row r="351" s="9" customFormat="1" ht="16"/>
    <row r="352" s="9" customFormat="1" ht="16"/>
    <row r="353" s="9" customFormat="1" ht="16"/>
    <row r="354" s="9" customFormat="1" ht="16"/>
    <row r="355" s="9" customFormat="1" ht="16"/>
    <row r="356" s="9" customFormat="1" ht="16"/>
    <row r="357" s="9" customFormat="1" ht="16"/>
    <row r="358" s="9" customFormat="1" ht="16"/>
    <row r="359" s="9" customFormat="1" ht="16"/>
    <row r="360" s="9" customFormat="1" ht="16"/>
    <row r="361" s="9" customFormat="1" ht="16"/>
    <row r="362" s="9" customFormat="1" ht="16"/>
    <row r="363" s="9" customFormat="1" ht="16"/>
    <row r="364" s="9" customFormat="1" ht="16"/>
    <row r="365" s="9" customFormat="1" ht="16"/>
    <row r="366" s="9" customFormat="1" ht="16"/>
    <row r="367" s="9" customFormat="1" ht="16"/>
    <row r="368" s="9" customFormat="1" ht="16"/>
    <row r="369" s="9" customFormat="1" ht="16"/>
    <row r="370" s="9" customFormat="1" ht="16"/>
    <row r="371" s="9" customFormat="1" ht="16"/>
    <row r="372" s="9" customFormat="1" ht="16"/>
    <row r="373" s="9" customFormat="1" ht="16"/>
    <row r="374" s="9" customFormat="1" ht="16"/>
    <row r="375" s="9" customFormat="1" ht="16"/>
    <row r="376" s="9" customFormat="1" ht="16"/>
    <row r="377" s="9" customFormat="1" ht="16"/>
    <row r="378" s="9" customFormat="1" ht="16"/>
    <row r="379" s="9" customFormat="1" ht="16"/>
    <row r="380" s="9" customFormat="1" ht="16"/>
    <row r="381" s="9" customFormat="1" ht="16"/>
    <row r="382" s="9" customFormat="1" ht="16"/>
    <row r="383" s="9" customFormat="1" ht="16"/>
    <row r="384" s="9" customFormat="1" ht="16"/>
    <row r="385" s="9" customFormat="1" ht="16"/>
    <row r="386" s="9" customFormat="1" ht="16"/>
    <row r="387" s="9" customFormat="1" ht="16"/>
    <row r="388" s="9" customFormat="1" ht="16"/>
    <row r="389" s="9" customFormat="1" ht="16"/>
    <row r="390" s="9" customFormat="1" ht="16"/>
    <row r="391" s="9" customFormat="1" ht="16"/>
    <row r="392" s="9" customFormat="1" ht="16"/>
    <row r="393" s="9" customFormat="1" ht="16"/>
    <row r="394" s="9" customFormat="1" ht="16"/>
    <row r="395" s="9" customFormat="1" ht="16"/>
    <row r="396" s="9" customFormat="1" ht="16"/>
    <row r="397" s="9" customFormat="1" ht="16"/>
    <row r="398" s="9" customFormat="1" ht="16"/>
    <row r="399" s="9" customFormat="1" ht="16"/>
    <row r="400" s="9" customFormat="1" ht="16"/>
    <row r="401" s="9" customFormat="1" ht="16"/>
    <row r="402" s="9" customFormat="1" ht="16"/>
    <row r="403" s="9" customFormat="1" ht="16"/>
    <row r="404" s="9" customFormat="1" ht="16"/>
    <row r="405" s="9" customFormat="1" ht="16"/>
    <row r="406" s="9" customFormat="1" ht="16"/>
    <row r="407" s="9" customFormat="1" ht="16"/>
    <row r="408" s="9" customFormat="1" ht="16"/>
    <row r="409" s="9" customFormat="1" ht="16"/>
    <row r="410" s="9" customFormat="1" ht="16"/>
    <row r="411" s="9" customFormat="1" ht="16"/>
    <row r="412" s="9" customFormat="1" ht="16"/>
    <row r="413" s="9" customFormat="1" ht="16"/>
    <row r="414" s="9" customFormat="1" ht="16"/>
    <row r="415" s="9" customFormat="1" ht="16"/>
    <row r="416" s="9" customFormat="1" ht="16"/>
    <row r="417" s="9" customFormat="1" ht="16"/>
    <row r="418" s="9" customFormat="1" ht="16"/>
    <row r="419" s="9" customFormat="1" ht="16"/>
    <row r="420" s="9" customFormat="1" ht="16"/>
    <row r="421" s="9" customFormat="1" ht="16"/>
    <row r="422" s="9" customFormat="1" ht="16"/>
    <row r="423" s="9" customFormat="1" ht="16"/>
    <row r="424" s="9" customFormat="1" ht="16"/>
    <row r="425" s="9" customFormat="1" ht="16"/>
    <row r="426" s="9" customFormat="1" ht="16"/>
    <row r="427" s="9" customFormat="1" ht="16"/>
    <row r="428" s="9" customFormat="1" ht="16"/>
    <row r="429" s="9" customFormat="1" ht="16"/>
    <row r="430" s="9" customFormat="1" ht="16"/>
    <row r="431" s="9" customFormat="1" ht="16"/>
    <row r="432" s="9" customFormat="1" ht="16"/>
    <row r="433" s="9" customFormat="1" ht="16"/>
    <row r="434" s="9" customFormat="1" ht="16"/>
    <row r="435" s="9" customFormat="1" ht="16"/>
    <row r="436" s="9" customFormat="1" ht="16"/>
    <row r="437" s="9" customFormat="1" ht="16"/>
    <row r="438" s="9" customFormat="1" ht="16"/>
    <row r="439" s="9" customFormat="1" ht="16"/>
    <row r="440" s="9" customFormat="1" ht="16"/>
    <row r="441" s="9" customFormat="1" ht="16"/>
    <row r="442" s="9" customFormat="1" ht="16"/>
    <row r="443" s="9" customFormat="1" ht="16"/>
    <row r="444" s="9" customFormat="1" ht="16"/>
    <row r="445" s="9" customFormat="1" ht="16"/>
    <row r="446" s="9" customFormat="1" ht="16"/>
    <row r="447" s="9" customFormat="1" ht="16"/>
    <row r="448" s="9" customFormat="1" ht="16"/>
    <row r="449" s="9" customFormat="1" ht="16"/>
    <row r="450" s="9" customFormat="1" ht="16"/>
    <row r="451" s="9" customFormat="1" ht="16"/>
    <row r="452" s="9" customFormat="1" ht="16"/>
    <row r="453" s="9" customFormat="1" ht="16"/>
    <row r="454" s="9" customFormat="1" ht="16"/>
    <row r="455" s="9" customFormat="1" ht="16"/>
    <row r="456" s="9" customFormat="1" ht="16"/>
    <row r="457" s="9" customFormat="1" ht="16"/>
    <row r="458" s="9" customFormat="1" ht="16"/>
    <row r="459" s="9" customFormat="1" ht="16"/>
    <row r="460" s="9" customFormat="1" ht="16"/>
    <row r="461" s="9" customFormat="1" ht="16"/>
    <row r="462" s="9" customFormat="1" ht="16"/>
    <row r="463" s="9" customFormat="1" ht="16"/>
    <row r="464" s="9" customFormat="1" ht="16"/>
    <row r="465" s="9" customFormat="1" ht="16"/>
    <row r="466" s="9" customFormat="1" ht="16"/>
    <row r="467" s="9" customFormat="1" ht="16"/>
    <row r="468" s="9" customFormat="1" ht="16"/>
    <row r="469" s="9" customFormat="1" ht="16"/>
    <row r="470" s="9" customFormat="1" ht="16"/>
    <row r="471" s="9" customFormat="1" ht="16"/>
    <row r="472" s="9" customFormat="1" ht="16"/>
    <row r="473" s="9" customFormat="1" ht="16"/>
    <row r="474" s="9" customFormat="1" ht="16"/>
    <row r="475" s="9" customFormat="1" ht="16"/>
    <row r="476" s="9" customFormat="1" ht="16"/>
    <row r="477" s="9" customFormat="1" ht="16"/>
    <row r="478" s="9" customFormat="1" ht="16"/>
    <row r="479" s="9" customFormat="1" ht="16"/>
    <row r="480" s="9" customFormat="1" ht="16"/>
    <row r="481" s="9" customFormat="1" ht="16"/>
    <row r="482" s="9" customFormat="1" ht="16"/>
    <row r="483" s="9" customFormat="1" ht="16"/>
    <row r="484" s="9" customFormat="1" ht="16"/>
    <row r="485" s="9" customFormat="1" ht="16"/>
    <row r="486" s="9" customFormat="1" ht="16"/>
    <row r="487" s="9" customFormat="1" ht="16"/>
    <row r="488" s="9" customFormat="1" ht="16"/>
    <row r="489" s="9" customFormat="1" ht="16"/>
    <row r="490" s="9" customFormat="1" ht="16"/>
    <row r="491" s="9" customFormat="1" ht="16"/>
    <row r="492" s="9" customFormat="1" ht="16"/>
    <row r="493" s="9" customFormat="1" ht="16"/>
    <row r="494" s="9" customFormat="1" ht="16"/>
    <row r="495" s="9" customFormat="1" ht="16"/>
    <row r="496" s="9" customFormat="1" ht="16"/>
    <row r="497" s="9" customFormat="1" ht="16"/>
    <row r="498" s="9" customFormat="1" ht="16"/>
    <row r="499" s="9" customFormat="1" ht="16"/>
    <row r="500" s="9" customFormat="1" ht="16"/>
    <row r="501" s="9" customFormat="1" ht="16"/>
    <row r="502" s="9" customFormat="1" ht="16"/>
    <row r="503" s="9" customFormat="1" ht="16"/>
    <row r="504" s="9" customFormat="1" ht="16"/>
    <row r="505" s="9" customFormat="1" ht="16"/>
    <row r="506" s="9" customFormat="1" ht="16"/>
    <row r="507" s="9" customFormat="1" ht="16"/>
    <row r="508" s="9" customFormat="1" ht="16"/>
    <row r="509" s="9" customFormat="1" ht="16"/>
    <row r="510" s="9" customFormat="1" ht="16"/>
    <row r="511" s="9" customFormat="1" ht="16"/>
    <row r="512" s="9" customFormat="1" ht="16"/>
    <row r="513" s="9" customFormat="1" ht="16"/>
    <row r="514" s="9" customFormat="1" ht="16"/>
    <row r="515" s="9" customFormat="1" ht="16"/>
    <row r="516" s="9" customFormat="1" ht="16"/>
    <row r="517" s="9" customFormat="1" ht="16"/>
    <row r="518" s="9" customFormat="1" ht="16"/>
    <row r="519" s="9" customFormat="1" ht="16"/>
    <row r="520" s="9" customFormat="1" ht="16"/>
    <row r="521" s="9" customFormat="1" ht="16"/>
    <row r="522" s="9" customFormat="1" ht="16"/>
    <row r="523" s="9" customFormat="1" ht="16"/>
    <row r="524" s="9" customFormat="1" ht="16"/>
    <row r="525" s="9" customFormat="1" ht="16"/>
    <row r="526" s="9" customFormat="1" ht="16"/>
    <row r="527" s="9" customFormat="1" ht="16"/>
    <row r="528" s="9" customFormat="1" ht="16"/>
    <row r="529" s="9" customFormat="1" ht="16"/>
    <row r="530" s="9" customFormat="1" ht="16"/>
    <row r="531" s="9" customFormat="1" ht="16"/>
    <row r="532" s="9" customFormat="1" ht="16"/>
    <row r="533" s="9" customFormat="1" ht="16"/>
    <row r="534" s="9" customFormat="1" ht="16"/>
    <row r="535" s="9" customFormat="1" ht="16"/>
    <row r="536" s="9" customFormat="1" ht="16"/>
    <row r="537" s="9" customFormat="1" ht="16"/>
    <row r="538" s="9" customFormat="1" ht="16"/>
    <row r="539" s="9" customFormat="1" ht="16"/>
    <row r="540" s="9" customFormat="1" ht="16"/>
    <row r="541" s="9" customFormat="1" ht="16"/>
    <row r="542" s="9" customFormat="1" ht="16"/>
    <row r="543" s="9" customFormat="1" ht="16"/>
    <row r="544" s="9" customFormat="1" ht="16"/>
    <row r="545" s="9" customFormat="1" ht="16"/>
    <row r="546" s="9" customFormat="1" ht="16"/>
    <row r="547" s="9" customFormat="1" ht="16"/>
    <row r="548" s="9" customFormat="1" ht="16"/>
    <row r="549" s="9" customFormat="1" ht="16"/>
    <row r="550" s="9" customFormat="1" ht="16"/>
    <row r="551" s="9" customFormat="1" ht="16"/>
    <row r="552" s="9" customFormat="1" ht="16"/>
    <row r="553" s="9" customFormat="1" ht="16"/>
    <row r="554" s="9" customFormat="1" ht="16"/>
    <row r="555" s="9" customFormat="1" ht="16"/>
    <row r="556" s="9" customFormat="1" ht="16"/>
    <row r="557" s="9" customFormat="1" ht="16"/>
    <row r="558" s="9" customFormat="1" ht="16"/>
    <row r="559" s="9" customFormat="1" ht="16"/>
    <row r="560" s="9" customFormat="1" ht="16"/>
    <row r="561" s="9" customFormat="1" ht="16"/>
    <row r="562" s="9" customFormat="1" ht="16"/>
    <row r="563" s="9" customFormat="1" ht="16"/>
    <row r="564" s="9" customFormat="1" ht="16"/>
    <row r="565" s="9" customFormat="1" ht="16"/>
    <row r="566" s="9" customFormat="1" ht="16"/>
    <row r="567" s="9" customFormat="1" ht="16"/>
    <row r="568" s="9" customFormat="1" ht="16"/>
    <row r="569" s="9" customFormat="1" ht="16"/>
    <row r="570" s="9" customFormat="1" ht="16"/>
    <row r="571" s="9" customFormat="1" ht="16"/>
    <row r="572" s="9" customFormat="1" ht="16"/>
    <row r="573" s="9" customFormat="1" ht="16"/>
    <row r="574" s="9" customFormat="1" ht="16"/>
    <row r="575" s="9" customFormat="1" ht="16"/>
    <row r="576" s="9" customFormat="1" ht="16"/>
    <row r="577" s="9" customFormat="1" ht="16"/>
    <row r="578" s="9" customFormat="1" ht="16"/>
    <row r="579" s="9" customFormat="1" ht="16"/>
    <row r="580" s="9" customFormat="1" ht="16"/>
    <row r="581" s="9" customFormat="1" ht="16"/>
    <row r="582" s="9" customFormat="1" ht="16"/>
    <row r="583" s="9" customFormat="1" ht="16"/>
    <row r="584" s="9" customFormat="1" ht="16"/>
    <row r="585" s="9" customFormat="1" ht="16"/>
    <row r="586" s="9" customFormat="1" ht="16"/>
    <row r="587" s="9" customFormat="1" ht="16"/>
    <row r="588" s="9" customFormat="1" ht="16"/>
    <row r="589" s="9" customFormat="1" ht="16"/>
    <row r="590" s="9" customFormat="1" ht="16"/>
    <row r="591" s="9" customFormat="1" ht="16"/>
    <row r="592" s="9" customFormat="1" ht="16"/>
    <row r="593" s="9" customFormat="1" ht="16"/>
    <row r="594" s="9" customFormat="1" ht="16"/>
    <row r="595" s="9" customFormat="1" ht="16"/>
    <row r="596" s="9" customFormat="1" ht="16"/>
    <row r="597" s="9" customFormat="1" ht="16"/>
    <row r="598" s="9" customFormat="1" ht="16"/>
    <row r="599" s="9" customFormat="1" ht="16"/>
    <row r="600" s="9" customFormat="1" ht="16"/>
    <row r="601" s="9" customFormat="1" ht="16"/>
    <row r="602" s="9" customFormat="1" ht="16"/>
    <row r="603" s="9" customFormat="1" ht="16"/>
    <row r="604" s="9" customFormat="1" ht="16"/>
    <row r="605" s="9" customFormat="1" ht="16"/>
    <row r="606" s="9" customFormat="1" ht="16"/>
    <row r="607" s="9" customFormat="1" ht="16"/>
    <row r="608" s="9" customFormat="1" ht="16"/>
    <row r="609" s="9" customFormat="1" ht="16"/>
    <row r="610" s="9" customFormat="1" ht="16"/>
    <row r="611" s="9" customFormat="1" ht="16"/>
    <row r="612" s="9" customFormat="1" ht="16"/>
    <row r="613" s="9" customFormat="1" ht="16"/>
    <row r="614" s="9" customFormat="1" ht="16"/>
    <row r="615" s="9" customFormat="1" ht="16"/>
    <row r="616" s="9" customFormat="1" ht="16"/>
    <row r="617" s="9" customFormat="1" ht="16"/>
    <row r="618" s="9" customFormat="1" ht="16"/>
    <row r="619" s="9" customFormat="1" ht="16"/>
    <row r="620" s="9" customFormat="1" ht="16"/>
    <row r="621" s="9" customFormat="1" ht="16"/>
    <row r="622" s="9" customFormat="1" ht="16"/>
    <row r="623" s="9" customFormat="1" ht="16"/>
    <row r="624" s="9" customFormat="1" ht="16"/>
    <row r="625" s="9" customFormat="1" ht="16"/>
    <row r="626" s="9" customFormat="1" ht="16"/>
    <row r="627" s="9" customFormat="1" ht="16"/>
    <row r="628" s="9" customFormat="1" ht="16"/>
    <row r="629" s="9" customFormat="1" ht="16"/>
    <row r="630" s="9" customFormat="1" ht="16"/>
    <row r="631" s="9" customFormat="1" ht="16"/>
    <row r="632" s="9" customFormat="1" ht="16"/>
    <row r="633" s="9" customFormat="1" ht="16"/>
    <row r="634" s="9" customFormat="1" ht="16"/>
    <row r="635" s="9" customFormat="1" ht="16"/>
    <row r="636" s="9" customFormat="1" ht="16"/>
    <row r="637" s="9" customFormat="1" ht="16"/>
    <row r="638" s="9" customFormat="1" ht="16"/>
    <row r="639" s="9" customFormat="1" ht="16"/>
    <row r="640" s="9" customFormat="1" ht="16"/>
    <row r="641" s="9" customFormat="1" ht="16"/>
    <row r="642" s="9" customFormat="1" ht="16"/>
    <row r="643" s="9" customFormat="1" ht="16"/>
    <row r="644" s="9" customFormat="1" ht="16"/>
    <row r="645" s="9" customFormat="1" ht="16"/>
    <row r="646" s="9" customFormat="1" ht="16"/>
    <row r="647" s="9" customFormat="1" ht="16"/>
    <row r="648" s="9" customFormat="1" ht="16"/>
    <row r="649" s="9" customFormat="1" ht="16"/>
    <row r="650" s="9" customFormat="1" ht="16"/>
    <row r="651" s="9" customFormat="1" ht="16"/>
    <row r="652" s="9" customFormat="1" ht="16"/>
    <row r="653" s="9" customFormat="1" ht="16"/>
    <row r="654" s="9" customFormat="1" ht="16"/>
    <row r="655" s="9" customFormat="1" ht="16"/>
    <row r="656" s="9" customFormat="1" ht="16"/>
    <row r="657" s="9" customFormat="1" ht="16"/>
    <row r="658" s="9" customFormat="1" ht="16"/>
    <row r="659" s="9" customFormat="1" ht="16"/>
    <row r="660" s="9" customFormat="1" ht="16"/>
    <row r="661" s="9" customFormat="1" ht="16"/>
    <row r="662" s="9" customFormat="1" ht="16"/>
    <row r="663" s="9" customFormat="1" ht="16"/>
    <row r="664" s="9" customFormat="1" ht="16"/>
    <row r="665" s="9" customFormat="1" ht="16"/>
    <row r="666" s="9" customFormat="1" ht="16"/>
    <row r="667" s="9" customFormat="1" ht="16"/>
    <row r="668" s="9" customFormat="1" ht="16"/>
    <row r="669" s="9" customFormat="1" ht="16"/>
    <row r="670" s="9" customFormat="1" ht="16"/>
    <row r="671" s="9" customFormat="1" ht="16"/>
    <row r="672" s="9" customFormat="1" ht="16"/>
    <row r="673" s="9" customFormat="1" ht="16"/>
    <row r="674" s="9" customFormat="1" ht="16"/>
    <row r="675" s="9" customFormat="1" ht="16"/>
    <row r="676" s="9" customFormat="1" ht="16"/>
    <row r="677" s="9" customFormat="1" ht="16"/>
    <row r="678" s="9" customFormat="1" ht="16"/>
    <row r="679" s="9" customFormat="1" ht="16"/>
    <row r="680" s="9" customFormat="1" ht="16"/>
    <row r="681" s="9" customFormat="1" ht="16"/>
    <row r="682" s="9" customFormat="1" ht="16"/>
    <row r="683" s="9" customFormat="1" ht="16"/>
    <row r="684" s="9" customFormat="1" ht="16"/>
    <row r="685" s="9" customFormat="1" ht="16"/>
    <row r="686" s="9" customFormat="1" ht="16"/>
    <row r="687" s="9" customFormat="1" ht="16"/>
    <row r="688" s="9" customFormat="1" ht="16"/>
    <row r="689" s="9" customFormat="1" ht="16"/>
    <row r="690" s="9" customFormat="1" ht="16"/>
    <row r="691" s="9" customFormat="1" ht="16"/>
    <row r="692" s="9" customFormat="1" ht="16"/>
    <row r="693" s="9" customFormat="1" ht="16"/>
    <row r="694" s="9" customFormat="1" ht="16"/>
    <row r="695" s="9" customFormat="1" ht="16"/>
    <row r="696" s="9" customFormat="1" ht="16"/>
    <row r="697" s="9" customFormat="1" ht="16"/>
    <row r="698" s="9" customFormat="1" ht="16"/>
    <row r="699" s="9" customFormat="1" ht="16"/>
    <row r="700" s="9" customFormat="1" ht="16"/>
    <row r="701" s="9" customFormat="1" ht="16"/>
    <row r="702" s="9" customFormat="1" ht="16"/>
    <row r="703" s="9" customFormat="1" ht="16"/>
    <row r="704" s="9" customFormat="1" ht="16"/>
    <row r="705" s="9" customFormat="1" ht="16"/>
    <row r="706" s="9" customFormat="1" ht="16"/>
    <row r="707" s="9" customFormat="1" ht="16"/>
    <row r="708" s="9" customFormat="1" ht="16"/>
    <row r="709" s="9" customFormat="1" ht="16"/>
    <row r="710" s="9" customFormat="1" ht="16"/>
    <row r="711" s="9" customFormat="1" ht="16"/>
    <row r="712" s="9" customFormat="1" ht="16"/>
    <row r="713" s="9" customFormat="1" ht="16"/>
    <row r="714" s="9" customFormat="1" ht="16"/>
    <row r="715" s="9" customFormat="1" ht="16"/>
    <row r="716" s="9" customFormat="1" ht="16"/>
    <row r="717" s="9" customFormat="1" ht="16"/>
    <row r="718" s="9" customFormat="1" ht="16"/>
    <row r="719" s="9" customFormat="1" ht="16"/>
    <row r="720" s="9" customFormat="1" ht="16"/>
    <row r="721" s="9" customFormat="1" ht="16"/>
    <row r="722" s="9" customFormat="1" ht="16"/>
    <row r="723" s="9" customFormat="1" ht="16"/>
    <row r="724" s="9" customFormat="1" ht="16"/>
    <row r="725" s="9" customFormat="1" ht="16"/>
    <row r="726" s="9" customFormat="1" ht="16"/>
    <row r="727" s="9" customFormat="1" ht="16"/>
    <row r="728" s="9" customFormat="1" ht="16"/>
    <row r="729" s="9" customFormat="1" ht="16"/>
    <row r="730" s="9" customFormat="1" ht="16"/>
    <row r="731" s="9" customFormat="1" ht="16"/>
    <row r="732" s="9" customFormat="1" ht="16"/>
    <row r="733" s="9" customFormat="1" ht="16"/>
    <row r="734" s="9" customFormat="1" ht="16"/>
    <row r="735" s="9" customFormat="1" ht="16"/>
    <row r="736" s="9" customFormat="1" ht="16"/>
    <row r="737" s="9" customFormat="1" ht="16"/>
    <row r="738" s="9" customFormat="1" ht="16"/>
    <row r="739" s="9" customFormat="1" ht="16"/>
    <row r="740" s="9" customFormat="1" ht="16"/>
    <row r="741" s="9" customFormat="1" ht="16"/>
    <row r="742" s="9" customFormat="1" ht="16"/>
    <row r="743" s="9" customFormat="1" ht="16"/>
    <row r="744" s="9" customFormat="1" ht="16"/>
    <row r="745" s="9" customFormat="1" ht="16"/>
    <row r="746" s="9" customFormat="1" ht="16"/>
    <row r="747" s="9" customFormat="1" ht="16"/>
    <row r="748" s="9" customFormat="1" ht="16"/>
    <row r="749" s="9" customFormat="1" ht="16"/>
    <row r="750" s="9" customFormat="1" ht="16"/>
    <row r="751" s="9" customFormat="1" ht="16"/>
    <row r="752" s="9" customFormat="1" ht="16"/>
    <row r="753" s="9" customFormat="1" ht="16"/>
    <row r="754" s="9" customFormat="1" ht="16"/>
    <row r="755" s="9" customFormat="1" ht="16"/>
    <row r="756" s="9" customFormat="1" ht="16"/>
    <row r="757" s="9" customFormat="1" ht="16"/>
    <row r="758" s="9" customFormat="1" ht="16"/>
    <row r="759" s="9" customFormat="1" ht="16"/>
    <row r="760" s="9" customFormat="1" ht="16"/>
    <row r="761" s="9" customFormat="1" ht="16"/>
    <row r="762" s="9" customFormat="1" ht="16"/>
    <row r="763" s="9" customFormat="1" ht="16"/>
    <row r="764" s="9" customFormat="1" ht="16"/>
    <row r="765" s="9" customFormat="1" ht="16"/>
    <row r="766" s="9" customFormat="1" ht="16"/>
    <row r="767" s="9" customFormat="1" ht="16"/>
    <row r="768" s="9" customFormat="1" ht="16"/>
    <row r="769" s="9" customFormat="1" ht="16"/>
    <row r="770" s="9" customFormat="1" ht="16"/>
    <row r="771" s="9" customFormat="1" ht="16"/>
    <row r="772" s="9" customFormat="1" ht="16"/>
    <row r="773" s="9" customFormat="1" ht="16"/>
    <row r="774" s="9" customFormat="1" ht="16"/>
    <row r="775" s="9" customFormat="1" ht="16"/>
    <row r="776" s="9" customFormat="1" ht="16"/>
    <row r="777" s="9" customFormat="1" ht="16"/>
    <row r="778" s="9" customFormat="1" ht="16"/>
    <row r="779" s="9" customFormat="1" ht="16"/>
    <row r="780" s="9" customFormat="1" ht="16"/>
    <row r="781" s="9" customFormat="1" ht="16"/>
    <row r="782" s="9" customFormat="1" ht="16"/>
    <row r="783" s="9" customFormat="1" ht="16"/>
    <row r="784" s="9" customFormat="1" ht="16"/>
    <row r="785" s="9" customFormat="1" ht="16"/>
    <row r="786" s="9" customFormat="1" ht="16"/>
    <row r="787" s="9" customFormat="1" ht="16"/>
    <row r="788" s="9" customFormat="1" ht="16"/>
    <row r="789" s="9" customFormat="1" ht="16"/>
    <row r="790" s="9" customFormat="1" ht="16"/>
    <row r="791" s="9" customFormat="1" ht="16"/>
    <row r="792" s="9" customFormat="1" ht="16"/>
    <row r="793" s="9" customFormat="1" ht="16"/>
    <row r="794" s="9" customFormat="1" ht="16"/>
    <row r="795" s="9" customFormat="1" ht="16"/>
    <row r="796" s="9" customFormat="1" ht="16"/>
    <row r="797" s="9" customFormat="1" ht="16"/>
    <row r="798" s="9" customFormat="1" ht="16"/>
    <row r="799" s="9" customFormat="1" ht="16"/>
    <row r="800" s="9" customFormat="1" ht="16"/>
    <row r="801" s="9" customFormat="1" ht="16"/>
    <row r="802" s="9" customFormat="1" ht="16"/>
    <row r="803" s="9" customFormat="1" ht="16"/>
    <row r="804" s="9" customFormat="1" ht="16"/>
    <row r="805" s="9" customFormat="1" ht="16"/>
    <row r="806" s="9" customFormat="1" ht="16"/>
    <row r="807" s="9" customFormat="1" ht="16"/>
    <row r="808" s="9" customFormat="1" ht="16"/>
    <row r="809" s="9" customFormat="1" ht="16"/>
    <row r="810" s="9" customFormat="1" ht="16"/>
    <row r="811" s="9" customFormat="1" ht="16"/>
    <row r="812" s="9" customFormat="1" ht="16"/>
    <row r="813" s="9" customFormat="1" ht="16"/>
    <row r="814" s="9" customFormat="1" ht="16"/>
    <row r="815" s="9" customFormat="1" ht="16"/>
    <row r="816" s="9" customFormat="1" ht="16"/>
    <row r="817" s="9" customFormat="1" ht="16"/>
    <row r="818" s="9" customFormat="1" ht="16"/>
    <row r="819" s="9" customFormat="1" ht="16"/>
    <row r="820" s="9" customFormat="1" ht="16"/>
    <row r="821" s="9" customFormat="1" ht="16"/>
    <row r="822" s="9" customFormat="1" ht="16"/>
    <row r="823" s="9" customFormat="1" ht="16"/>
    <row r="824" s="9" customFormat="1" ht="16"/>
    <row r="825" s="9" customFormat="1" ht="16"/>
    <row r="826" s="9" customFormat="1" ht="16"/>
    <row r="827" s="9" customFormat="1" ht="16"/>
    <row r="828" s="9" customFormat="1" ht="16"/>
    <row r="829" s="9" customFormat="1" ht="16"/>
    <row r="830" s="9" customFormat="1" ht="16"/>
    <row r="831" s="9" customFormat="1" ht="16"/>
    <row r="832" s="9" customFormat="1" ht="16"/>
    <row r="833" s="9" customFormat="1" ht="16"/>
    <row r="834" s="9" customFormat="1" ht="16"/>
    <row r="835" s="9" customFormat="1" ht="16"/>
    <row r="836" s="9" customFormat="1" ht="16"/>
    <row r="837" s="9" customFormat="1" ht="16"/>
    <row r="838" s="9" customFormat="1" ht="16"/>
    <row r="839" s="9" customFormat="1" ht="16"/>
    <row r="840" s="9" customFormat="1" ht="16"/>
    <row r="841" s="9" customFormat="1" ht="16"/>
    <row r="842" s="9" customFormat="1" ht="16"/>
    <row r="843" s="9" customFormat="1" ht="16"/>
    <row r="844" s="9" customFormat="1" ht="16"/>
    <row r="845" s="9" customFormat="1" ht="16"/>
    <row r="846" s="9" customFormat="1" ht="16"/>
    <row r="847" s="9" customFormat="1" ht="16"/>
    <row r="848" s="9" customFormat="1" ht="16"/>
    <row r="849" s="9" customFormat="1" ht="16"/>
    <row r="850" s="9" customFormat="1" ht="16"/>
    <row r="851" s="9" customFormat="1" ht="16"/>
    <row r="852" s="9" customFormat="1" ht="16"/>
    <row r="853" s="9" customFormat="1" ht="16"/>
    <row r="854" s="9" customFormat="1" ht="16"/>
    <row r="855" s="9" customFormat="1" ht="16"/>
    <row r="856" s="9" customFormat="1" ht="16"/>
    <row r="857" s="9" customFormat="1" ht="16"/>
    <row r="858" s="9" customFormat="1" ht="16"/>
    <row r="859" s="9" customFormat="1" ht="16"/>
    <row r="860" s="9" customFormat="1" ht="16"/>
    <row r="861" s="9" customFormat="1" ht="16"/>
    <row r="862" s="9" customFormat="1" ht="16"/>
    <row r="863" s="9" customFormat="1" ht="16"/>
    <row r="864" s="9" customFormat="1" ht="16"/>
    <row r="865" s="9" customFormat="1" ht="16"/>
    <row r="866" s="9" customFormat="1" ht="16"/>
    <row r="867" s="9" customFormat="1" ht="16"/>
    <row r="868" s="9" customFormat="1" ht="16"/>
    <row r="869" s="9" customFormat="1" ht="16"/>
    <row r="870" s="9" customFormat="1" ht="16"/>
    <row r="871" s="9" customFormat="1" ht="16"/>
    <row r="872" s="9" customFormat="1" ht="16"/>
    <row r="873" s="9" customFormat="1" ht="16"/>
    <row r="874" s="9" customFormat="1" ht="16"/>
    <row r="875" s="9" customFormat="1" ht="16"/>
    <row r="876" s="9" customFormat="1" ht="16"/>
    <row r="877" s="9" customFormat="1" ht="16"/>
    <row r="878" s="9" customFormat="1" ht="16"/>
    <row r="879" s="9" customFormat="1" ht="16"/>
    <row r="880" s="9" customFormat="1" ht="16"/>
    <row r="881" s="9" customFormat="1" ht="16"/>
    <row r="882" s="9" customFormat="1" ht="16"/>
    <row r="883" s="9" customFormat="1" ht="16"/>
    <row r="884" s="9" customFormat="1" ht="16"/>
    <row r="885" s="9" customFormat="1" ht="16"/>
    <row r="886" s="9" customFormat="1" ht="16"/>
    <row r="887" s="9" customFormat="1" ht="16"/>
    <row r="888" s="9" customFormat="1" ht="16"/>
    <row r="889" s="9" customFormat="1" ht="16"/>
    <row r="890" s="9" customFormat="1" ht="16"/>
    <row r="891" s="9" customFormat="1" ht="16"/>
    <row r="892" s="9" customFormat="1" ht="16"/>
    <row r="893" s="9" customFormat="1" ht="16"/>
    <row r="894" s="9" customFormat="1" ht="16"/>
    <row r="895" s="9" customFormat="1" ht="16"/>
    <row r="896" s="9" customFormat="1" ht="16"/>
    <row r="897" s="9" customFormat="1" ht="16"/>
    <row r="898" s="9" customFormat="1" ht="16"/>
    <row r="899" s="9" customFormat="1" ht="16"/>
    <row r="900" s="9" customFormat="1" ht="16"/>
    <row r="901" s="9" customFormat="1" ht="16"/>
    <row r="902" s="9" customFormat="1" ht="16"/>
    <row r="903" s="9" customFormat="1" ht="16"/>
    <row r="904" s="9" customFormat="1" ht="16"/>
    <row r="905" s="9" customFormat="1" ht="16"/>
    <row r="906" s="9" customFormat="1" ht="16"/>
    <row r="907" s="9" customFormat="1" ht="16"/>
    <row r="908" s="9" customFormat="1" ht="16"/>
    <row r="909" s="9" customFormat="1" ht="16"/>
    <row r="910" s="9" customFormat="1" ht="16"/>
    <row r="911" s="9" customFormat="1" ht="16"/>
    <row r="912" s="9" customFormat="1" ht="16"/>
    <row r="913" s="9" customFormat="1" ht="16"/>
    <row r="914" s="9" customFormat="1" ht="16"/>
    <row r="915" s="9" customFormat="1" ht="16"/>
    <row r="916" s="9" customFormat="1" ht="16"/>
    <row r="917" s="9" customFormat="1" ht="16"/>
    <row r="918" s="9" customFormat="1" ht="16"/>
    <row r="919" s="9" customFormat="1" ht="16"/>
    <row r="920" s="9" customFormat="1" ht="16"/>
    <row r="921" s="9" customFormat="1" ht="16"/>
    <row r="922" s="9" customFormat="1" ht="16"/>
    <row r="923" s="9" customFormat="1" ht="16"/>
    <row r="924" s="9" customFormat="1" ht="16"/>
    <row r="925" s="9" customFormat="1" ht="16"/>
    <row r="926" s="9" customFormat="1" ht="16"/>
    <row r="927" s="9" customFormat="1" ht="16"/>
    <row r="928" s="9" customFormat="1" ht="16"/>
    <row r="929" s="9" customFormat="1" ht="16"/>
    <row r="930" s="9" customFormat="1" ht="16"/>
    <row r="931" s="9" customFormat="1" ht="16"/>
    <row r="932" s="9" customFormat="1" ht="16"/>
    <row r="933" s="9" customFormat="1" ht="16"/>
    <row r="934" s="9" customFormat="1" ht="16"/>
    <row r="935" s="9" customFormat="1" ht="16"/>
    <row r="936" s="9" customFormat="1" ht="16"/>
    <row r="937" s="9" customFormat="1" ht="16"/>
    <row r="938" s="9" customFormat="1" ht="16"/>
    <row r="939" s="9" customFormat="1" ht="16"/>
    <row r="940" s="9" customFormat="1" ht="16"/>
    <row r="941" s="9" customFormat="1" ht="16"/>
    <row r="942" s="9" customFormat="1" ht="16"/>
    <row r="943" s="9" customFormat="1" ht="16"/>
    <row r="944" s="9" customFormat="1" ht="16"/>
    <row r="945" s="9" customFormat="1" ht="16"/>
    <row r="946" s="9" customFormat="1" ht="16"/>
    <row r="947" s="9" customFormat="1" ht="16"/>
    <row r="948" s="9" customFormat="1" ht="16"/>
    <row r="949" s="9" customFormat="1" ht="16"/>
    <row r="950" s="9" customFormat="1" ht="16"/>
    <row r="951" s="9" customFormat="1" ht="16"/>
    <row r="952" s="9" customFormat="1" ht="16"/>
    <row r="953" s="9" customFormat="1" ht="16"/>
    <row r="954" s="9" customFormat="1" ht="16"/>
    <row r="955" s="9" customFormat="1" ht="16"/>
  </sheetData>
  <mergeCells count="13">
    <mergeCell ref="H91:I91"/>
    <mergeCell ref="J9:J10"/>
    <mergeCell ref="K9:K10"/>
    <mergeCell ref="B32:B33"/>
    <mergeCell ref="C32:C33"/>
    <mergeCell ref="D32:D33"/>
    <mergeCell ref="E32:E33"/>
    <mergeCell ref="B9:B10"/>
    <mergeCell ref="C9:C10"/>
    <mergeCell ref="D9:D10"/>
    <mergeCell ref="E9:E10"/>
    <mergeCell ref="H9:H10"/>
    <mergeCell ref="I9:I10"/>
  </mergeCells>
  <phoneticPr fontId="13" type="noConversion"/>
  <conditionalFormatting sqref="F5 C7:D7 F12:F27">
    <cfRule type="cellIs" dxfId="1" priority="2" operator="lessThan">
      <formula>0</formula>
    </cfRule>
  </conditionalFormatting>
  <conditionalFormatting sqref="F6 L12:L86 F35:F90">
    <cfRule type="cellIs" dxfId="0" priority="1" operator="lessThan">
      <formula>0</formula>
    </cfRule>
  </conditionalFormatting>
  <pageMargins left="0.4" right="0.4" top="0.4" bottom="0.4" header="0" footer="0"/>
  <pageSetup scale="73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35021-7E5A-B747-9FA0-87BADBF969EF}">
  <sheetPr>
    <tabColor theme="1" tint="0.249977111117893"/>
  </sheetPr>
  <dimension ref="B1:B2"/>
  <sheetViews>
    <sheetView showGridLines="0" workbookViewId="0">
      <selection activeCell="B5" sqref="B5"/>
    </sheetView>
  </sheetViews>
  <sheetFormatPr baseColWidth="10" defaultColWidth="9.28515625" defaultRowHeight="15"/>
  <cols>
    <col min="1" max="1" width="2.85546875" style="1" customWidth="1"/>
    <col min="2" max="2" width="75.7109375" style="1" customWidth="1"/>
    <col min="3" max="16384" width="9.28515625" style="1"/>
  </cols>
  <sheetData>
    <row r="1" spans="2:2" ht="20" customHeight="1"/>
    <row r="2" spans="2:2" ht="105" customHeight="1">
      <c r="B2" s="2" t="s">
        <v>101</v>
      </c>
    </row>
  </sheetData>
  <phoneticPr fontId="13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ビジネス スタートアップ費用</vt:lpstr>
      <vt:lpstr>空白 - ビジネス スタートアップ費用</vt:lpstr>
      <vt:lpstr>– 免責条項 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2020-11-02T01:04:50Z</dcterms:created>
  <dcterms:modified xsi:type="dcterms:W3CDTF">2023-11-11T01:52:39Z</dcterms:modified>
</cp:coreProperties>
</file>