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ja_JP/_content_project-cost-templates - DE^JES^JFR^JIT^JPT^JJP/"/>
    </mc:Choice>
  </mc:AlternateContent>
  <xr:revisionPtr revIDLastSave="8" documentId="11_CE2DBACBBCECB92834BECA8093B003C33A8F038B" xr6:coauthVersionLast="47" xr6:coauthVersionMax="47" xr10:uidLastSave="{DA63B568-BAEA-4834-92B2-AB1D48FB9448}"/>
  <bookViews>
    <workbookView xWindow="-120" yWindow="-120" windowWidth="20730" windowHeight="11160" tabRatio="500" xr2:uid="{00000000-000D-0000-FFFF-FFFF00000000}"/>
  </bookViews>
  <sheets>
    <sheet name="プロジェクト見積テンプレート" sheetId="1" r:id="rId1"/>
    <sheet name="プロジェクト見積もり - 空白" sheetId="3" r:id="rId2"/>
    <sheet name="– 免責条項 –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4" i="3" l="1"/>
  <c r="H34" i="3"/>
  <c r="N38" i="3"/>
  <c r="N37" i="3"/>
  <c r="N39" i="3"/>
  <c r="N36" i="3"/>
  <c r="M24" i="3"/>
  <c r="L24" i="3"/>
  <c r="J24" i="3"/>
  <c r="H24" i="3"/>
  <c r="N29" i="3"/>
  <c r="N28" i="3"/>
  <c r="N27" i="3"/>
  <c r="N26" i="3"/>
  <c r="N31" i="3"/>
  <c r="N30" i="3"/>
  <c r="N32" i="3"/>
  <c r="M14" i="3"/>
  <c r="L14" i="3"/>
  <c r="K14" i="3"/>
  <c r="J14" i="3"/>
  <c r="I14" i="3"/>
  <c r="H14" i="3"/>
  <c r="M6" i="3"/>
  <c r="L6" i="3"/>
  <c r="K6" i="3"/>
  <c r="J6" i="3"/>
  <c r="I6" i="3"/>
  <c r="H6" i="3"/>
  <c r="N19" i="3"/>
  <c r="N18" i="3"/>
  <c r="N17" i="3"/>
  <c r="N16" i="3"/>
  <c r="N21" i="3"/>
  <c r="N20" i="3"/>
  <c r="N9" i="3"/>
  <c r="N8" i="3"/>
  <c r="N7" i="3"/>
  <c r="N42" i="3"/>
  <c r="N41" i="3"/>
  <c r="N40" i="3"/>
  <c r="N35" i="3"/>
  <c r="L34" i="3"/>
  <c r="K34" i="3"/>
  <c r="J34" i="3"/>
  <c r="I34" i="3"/>
  <c r="N33" i="3"/>
  <c r="N25" i="3"/>
  <c r="K24" i="3"/>
  <c r="I24" i="3"/>
  <c r="N23" i="3"/>
  <c r="N22" i="3"/>
  <c r="N15" i="3"/>
  <c r="N13" i="3"/>
  <c r="N12" i="3"/>
  <c r="N11" i="3"/>
  <c r="N10" i="3"/>
  <c r="N6" i="3"/>
  <c r="K43" i="3"/>
  <c r="H43" i="3"/>
  <c r="B4" i="3"/>
  <c r="B5" i="3"/>
  <c r="L43" i="3"/>
  <c r="N14" i="3"/>
  <c r="I43" i="3"/>
  <c r="B3" i="3"/>
  <c r="N24" i="3"/>
  <c r="J43" i="3"/>
  <c r="N34" i="3"/>
  <c r="M43" i="3"/>
  <c r="N7" i="1"/>
  <c r="N8" i="1"/>
  <c r="N9" i="1"/>
  <c r="N10" i="1"/>
  <c r="N12" i="1"/>
  <c r="N13" i="1"/>
  <c r="N14" i="1"/>
  <c r="N16" i="1"/>
  <c r="N17" i="1"/>
  <c r="N18" i="1"/>
  <c r="N20" i="1"/>
  <c r="N21" i="1"/>
  <c r="N22" i="1"/>
  <c r="N23" i="1"/>
  <c r="N43" i="3"/>
  <c r="B2" i="3"/>
  <c r="I6" i="1"/>
  <c r="J6" i="1"/>
  <c r="K6" i="1"/>
  <c r="L6" i="1"/>
  <c r="M6" i="1"/>
  <c r="I11" i="1"/>
  <c r="J11" i="1"/>
  <c r="K11" i="1"/>
  <c r="L11" i="1"/>
  <c r="M11" i="1"/>
  <c r="I15" i="1"/>
  <c r="J15" i="1"/>
  <c r="K15" i="1"/>
  <c r="L15" i="1"/>
  <c r="M15" i="1"/>
  <c r="I19" i="1"/>
  <c r="J19" i="1"/>
  <c r="K19" i="1"/>
  <c r="L19" i="1"/>
  <c r="M19" i="1"/>
  <c r="H19" i="1"/>
  <c r="H15" i="1"/>
  <c r="H11" i="1"/>
  <c r="H6" i="1"/>
  <c r="N19" i="1"/>
  <c r="N15" i="1"/>
  <c r="M24" i="1"/>
  <c r="N11" i="1"/>
  <c r="N6" i="1"/>
  <c r="H24" i="1"/>
  <c r="B4" i="1"/>
  <c r="B5" i="1"/>
  <c r="L24" i="1"/>
  <c r="K24" i="1"/>
  <c r="I24" i="1"/>
  <c r="J24" i="1"/>
  <c r="N24" i="1"/>
  <c r="B2" i="1"/>
  <c r="B3" i="1"/>
</calcChain>
</file>

<file path=xl/sharedStrings.xml><?xml version="1.0" encoding="utf-8"?>
<sst xmlns="http://schemas.openxmlformats.org/spreadsheetml/2006/main" count="108" uniqueCount="58">
  <si>
    <t>ID</t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</si>
  <si>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</si>
  <si>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t xml:space="preserve">IT </t>
    </r>
    <r>
      <rPr>
        <b/>
        <sz val="20"/>
        <color theme="0" tint="-0.499984740745262"/>
        <rFont val="MS PGothic"/>
        <family val="2"/>
        <charset val="128"/>
      </rPr>
      <t>プロジェクト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コスト見積テンプレート</t>
    </r>
  </si>
  <si>
    <r>
      <rPr>
        <b/>
        <sz val="9"/>
        <color theme="0"/>
        <rFont val="MS PGothic"/>
        <family val="2"/>
        <charset val="128"/>
      </rPr>
      <t>推定総コスト</t>
    </r>
  </si>
  <si>
    <r>
      <rPr>
        <sz val="18"/>
        <color rgb="FF929292"/>
        <rFont val="MS PGothic"/>
        <family val="2"/>
        <charset val="128"/>
      </rPr>
      <t>プロジェクト見積もり</t>
    </r>
  </si>
  <si>
    <r>
      <rPr>
        <b/>
        <sz val="9"/>
        <color theme="0"/>
        <rFont val="MS PGothic"/>
        <family val="2"/>
        <charset val="128"/>
      </rPr>
      <t>推定アソシエイト数</t>
    </r>
  </si>
  <si>
    <r>
      <rPr>
        <b/>
        <sz val="9"/>
        <color rgb="FFFFFFFF"/>
        <rFont val="MS PGothic"/>
        <family val="2"/>
        <charset val="128"/>
      </rPr>
      <t>開発者</t>
    </r>
  </si>
  <si>
    <r>
      <rPr>
        <b/>
        <sz val="9"/>
        <color rgb="FFFFFFFF"/>
        <rFont val="MS PGothic"/>
        <family val="2"/>
        <charset val="128"/>
      </rPr>
      <t>アナリスト</t>
    </r>
  </si>
  <si>
    <r>
      <rPr>
        <b/>
        <sz val="9"/>
        <color rgb="FFFFFFFF"/>
        <rFont val="MS PGothic"/>
        <family val="2"/>
        <charset val="128"/>
      </rPr>
      <t>その他</t>
    </r>
  </si>
  <si>
    <r>
      <rPr>
        <b/>
        <sz val="9"/>
        <color theme="0"/>
        <rFont val="MS PGothic"/>
        <family val="2"/>
        <charset val="128"/>
      </rPr>
      <t>推定時間</t>
    </r>
  </si>
  <si>
    <r>
      <rPr>
        <b/>
        <sz val="9"/>
        <color theme="0"/>
        <rFont val="MS PGothic"/>
        <family val="2"/>
        <charset val="128"/>
      </rPr>
      <t>プロジェクト</t>
    </r>
    <r>
      <rPr>
        <b/>
        <sz val="9"/>
        <color theme="0"/>
        <rFont val="Century Gothic"/>
        <family val="2"/>
      </rPr>
      <t xml:space="preserve"> </t>
    </r>
    <r>
      <rPr>
        <b/>
        <sz val="9"/>
        <color theme="0"/>
        <rFont val="MS PGothic"/>
        <family val="2"/>
        <charset val="128"/>
      </rPr>
      <t>フェーズ</t>
    </r>
  </si>
  <si>
    <r>
      <rPr>
        <b/>
        <sz val="9"/>
        <color theme="0"/>
        <rFont val="MS PGothic"/>
        <family val="2"/>
        <charset val="128"/>
      </rPr>
      <t>ステータス</t>
    </r>
  </si>
  <si>
    <r>
      <rPr>
        <b/>
        <sz val="9"/>
        <color rgb="FFFFFFFF"/>
        <rFont val="MS PGothic"/>
        <family val="2"/>
        <charset val="128"/>
      </rPr>
      <t>推定</t>
    </r>
  </si>
  <si>
    <r>
      <rPr>
        <b/>
        <sz val="9"/>
        <color rgb="FFFFFFFF"/>
        <rFont val="MS PGothic"/>
        <family val="2"/>
        <charset val="128"/>
      </rPr>
      <t>アソシエイト</t>
    </r>
  </si>
  <si>
    <r>
      <rPr>
        <b/>
        <sz val="9"/>
        <color rgb="FFFFFFFF"/>
        <rFont val="MS PGothic"/>
        <family val="2"/>
        <charset val="128"/>
      </rPr>
      <t>平均</t>
    </r>
  </si>
  <si>
    <r>
      <rPr>
        <b/>
        <sz val="9"/>
        <color rgb="FFFFFFFF"/>
        <rFont val="MS PGothic"/>
        <family val="2"/>
        <charset val="128"/>
      </rPr>
      <t>コスト</t>
    </r>
  </si>
  <si>
    <r>
      <rPr>
        <b/>
        <sz val="9"/>
        <color rgb="FFFFFFFF"/>
        <rFont val="MS PGothic"/>
        <family val="2"/>
        <charset val="128"/>
      </rPr>
      <t>合計コスト</t>
    </r>
  </si>
  <si>
    <r>
      <rPr>
        <b/>
        <sz val="9"/>
        <color theme="0"/>
        <rFont val="MS PGothic"/>
        <family val="2"/>
        <charset val="128"/>
      </rPr>
      <t>ステータス</t>
    </r>
    <r>
      <rPr>
        <b/>
        <sz val="9"/>
        <color theme="0"/>
        <rFont val="Century Gothic"/>
        <family val="2"/>
      </rPr>
      <t xml:space="preserve"> </t>
    </r>
    <r>
      <rPr>
        <b/>
        <sz val="9"/>
        <color theme="0"/>
        <rFont val="MS PGothic"/>
        <family val="2"/>
        <charset val="128"/>
      </rPr>
      <t>キー</t>
    </r>
  </si>
  <si>
    <r>
      <rPr>
        <b/>
        <sz val="9"/>
        <color theme="0"/>
        <rFont val="MS PGothic"/>
        <family val="2"/>
        <charset val="128"/>
      </rPr>
      <t>フルタイム換算</t>
    </r>
  </si>
  <si>
    <r>
      <rPr>
        <b/>
        <sz val="9"/>
        <color rgb="FFFFFFFF"/>
        <rFont val="MS PGothic"/>
        <family val="2"/>
        <charset val="128"/>
      </rPr>
      <t>時間</t>
    </r>
  </si>
  <si>
    <r>
      <rPr>
        <b/>
        <sz val="9"/>
        <color rgb="FFFFFFFF"/>
        <rFont val="MS PGothic"/>
        <family val="2"/>
        <charset val="128"/>
      </rPr>
      <t>所要数</t>
    </r>
  </si>
  <si>
    <r>
      <t>/</t>
    </r>
    <r>
      <rPr>
        <b/>
        <sz val="9"/>
        <color rgb="FFFFFFFF"/>
        <rFont val="MS PGothic"/>
        <family val="2"/>
        <charset val="128"/>
      </rPr>
      <t>フェーズ</t>
    </r>
  </si>
  <si>
    <r>
      <rPr>
        <sz val="8"/>
        <color theme="1"/>
        <rFont val="MS PGothic"/>
        <family val="2"/>
        <charset val="128"/>
      </rPr>
      <t>プロジェクト名</t>
    </r>
  </si>
  <si>
    <r>
      <rPr>
        <sz val="9"/>
        <color theme="1"/>
        <rFont val="MS PGothic"/>
        <family val="2"/>
        <charset val="128"/>
      </rPr>
      <t>未開始</t>
    </r>
  </si>
  <si>
    <r>
      <rPr>
        <sz val="8"/>
        <color theme="1"/>
        <rFont val="MS PGothic"/>
        <family val="2"/>
        <charset val="128"/>
      </rPr>
      <t>プロジェクト番号</t>
    </r>
  </si>
  <si>
    <r>
      <rPr>
        <sz val="9"/>
        <color theme="1"/>
        <rFont val="MS PGothic"/>
        <family val="2"/>
        <charset val="128"/>
      </rPr>
      <t>進行中</t>
    </r>
  </si>
  <si>
    <r>
      <rPr>
        <sz val="8"/>
        <color theme="1"/>
        <rFont val="MS PGothic"/>
        <family val="2"/>
        <charset val="128"/>
      </rPr>
      <t>クライアント名</t>
    </r>
  </si>
  <si>
    <r>
      <rPr>
        <sz val="9"/>
        <color theme="1"/>
        <rFont val="MS PGothic"/>
        <family val="2"/>
        <charset val="128"/>
      </rPr>
      <t>完了</t>
    </r>
  </si>
  <si>
    <r>
      <rPr>
        <sz val="8"/>
        <color theme="1"/>
        <rFont val="MS PGothic"/>
        <family val="2"/>
        <charset val="128"/>
      </rPr>
      <t>プロジェクト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  <charset val="128"/>
      </rPr>
      <t>マネージャー</t>
    </r>
  </si>
  <si>
    <r>
      <rPr>
        <sz val="9"/>
        <color theme="0"/>
        <rFont val="MS PGothic"/>
        <family val="2"/>
        <charset val="128"/>
      </rPr>
      <t>保留中</t>
    </r>
  </si>
  <si>
    <r>
      <rPr>
        <sz val="8"/>
        <color theme="1"/>
        <rFont val="MS PGothic"/>
        <family val="2"/>
        <charset val="128"/>
      </rPr>
      <t>見積もり作成日</t>
    </r>
  </si>
  <si>
    <r>
      <rPr>
        <sz val="8"/>
        <color theme="1"/>
        <rFont val="MS PGothic"/>
        <family val="2"/>
        <charset val="128"/>
      </rPr>
      <t>開始日</t>
    </r>
  </si>
  <si>
    <r>
      <rPr>
        <sz val="8"/>
        <color theme="1"/>
        <rFont val="MS PGothic"/>
        <family val="2"/>
        <charset val="128"/>
      </rPr>
      <t>終了日</t>
    </r>
  </si>
  <si>
    <r>
      <rPr>
        <sz val="8"/>
        <color theme="1"/>
        <rFont val="MS PGothic"/>
        <family val="2"/>
        <charset val="128"/>
      </rPr>
      <t>成果物合計</t>
    </r>
  </si>
  <si>
    <r>
      <rPr>
        <b/>
        <sz val="9"/>
        <color theme="3"/>
        <rFont val="MS PGothic"/>
        <family val="2"/>
        <charset val="128"/>
      </rPr>
      <t>プロジェクト見積コメント</t>
    </r>
  </si>
  <si>
    <r>
      <rPr>
        <b/>
        <sz val="9"/>
        <color theme="1"/>
        <rFont val="MS PGothic"/>
        <family val="2"/>
        <charset val="128"/>
      </rPr>
      <t>フェーズ</t>
    </r>
    <r>
      <rPr>
        <b/>
        <sz val="9"/>
        <color theme="1"/>
        <rFont val="Century Gothic"/>
        <family val="2"/>
      </rPr>
      <t xml:space="preserve"> 3.0</t>
    </r>
  </si>
  <si>
    <r>
      <rPr>
        <b/>
        <sz val="9"/>
        <color theme="1"/>
        <rFont val="MS PGothic"/>
        <family val="2"/>
        <charset val="128"/>
      </rPr>
      <t>フェーズ</t>
    </r>
    <r>
      <rPr>
        <b/>
        <sz val="9"/>
        <color theme="1"/>
        <rFont val="Century Gothic"/>
        <family val="2"/>
      </rPr>
      <t xml:space="preserve"> 4</t>
    </r>
  </si>
  <si>
    <r>
      <rPr>
        <b/>
        <sz val="9"/>
        <color theme="0"/>
        <rFont val="MS PGothic"/>
        <family val="2"/>
        <charset val="128"/>
      </rPr>
      <t>合計</t>
    </r>
  </si>
  <si>
    <r>
      <rPr>
        <b/>
        <sz val="9"/>
        <color theme="1"/>
        <rFont val="MS PGothic"/>
        <family val="2"/>
        <charset val="128"/>
      </rPr>
      <t>フェーズ</t>
    </r>
    <r>
      <rPr>
        <b/>
        <sz val="9"/>
        <color theme="1"/>
        <rFont val="Century Gothic"/>
        <family val="2"/>
      </rPr>
      <t xml:space="preserve"> 1.0</t>
    </r>
  </si>
  <si>
    <r>
      <rPr>
        <sz val="9"/>
        <color theme="1"/>
        <rFont val="MS PGothic"/>
        <family val="2"/>
        <charset val="128"/>
      </rPr>
      <t>フェーズ</t>
    </r>
    <r>
      <rPr>
        <sz val="9"/>
        <color theme="1"/>
        <rFont val="Century Gothic"/>
        <family val="2"/>
      </rPr>
      <t xml:space="preserve"> 1.1</t>
    </r>
  </si>
  <si>
    <r>
      <rPr>
        <sz val="9"/>
        <color theme="1"/>
        <rFont val="MS PGothic"/>
        <family val="2"/>
        <charset val="128"/>
      </rPr>
      <t>フェーズ</t>
    </r>
    <r>
      <rPr>
        <sz val="9"/>
        <color theme="1"/>
        <rFont val="Century Gothic"/>
        <family val="2"/>
      </rPr>
      <t xml:space="preserve"> 1.2</t>
    </r>
  </si>
  <si>
    <r>
      <rPr>
        <sz val="9"/>
        <color theme="1"/>
        <rFont val="MS PGothic"/>
        <family val="2"/>
        <charset val="128"/>
      </rPr>
      <t>フェーズ</t>
    </r>
    <r>
      <rPr>
        <sz val="9"/>
        <color theme="1"/>
        <rFont val="Century Gothic"/>
        <family val="2"/>
      </rPr>
      <t xml:space="preserve"> 1.3</t>
    </r>
  </si>
  <si>
    <r>
      <rPr>
        <sz val="9"/>
        <color theme="1"/>
        <rFont val="MS PGothic"/>
        <family val="2"/>
        <charset val="128"/>
      </rPr>
      <t>保留中</t>
    </r>
  </si>
  <si>
    <r>
      <rPr>
        <sz val="9"/>
        <color theme="1"/>
        <rFont val="MS PGothic"/>
        <family val="2"/>
        <charset val="128"/>
      </rPr>
      <t>フェーズ</t>
    </r>
    <r>
      <rPr>
        <sz val="9"/>
        <color theme="1"/>
        <rFont val="Century Gothic"/>
        <family val="2"/>
      </rPr>
      <t xml:space="preserve"> 1.4</t>
    </r>
  </si>
  <si>
    <r>
      <rPr>
        <b/>
        <sz val="9"/>
        <color theme="1"/>
        <rFont val="MS PGothic"/>
        <family val="2"/>
        <charset val="128"/>
      </rPr>
      <t>フェーズ</t>
    </r>
    <r>
      <rPr>
        <b/>
        <sz val="9"/>
        <color theme="1"/>
        <rFont val="Century Gothic"/>
        <family val="2"/>
      </rPr>
      <t xml:space="preserve"> 2.0</t>
    </r>
  </si>
  <si>
    <r>
      <rPr>
        <sz val="9"/>
        <color theme="1"/>
        <rFont val="MS PGothic"/>
        <family val="2"/>
        <charset val="128"/>
      </rPr>
      <t>フェーズ</t>
    </r>
    <r>
      <rPr>
        <sz val="9"/>
        <color theme="1"/>
        <rFont val="Century Gothic"/>
        <family val="2"/>
      </rPr>
      <t xml:space="preserve"> 2.1</t>
    </r>
  </si>
  <si>
    <r>
      <rPr>
        <sz val="9"/>
        <color theme="1"/>
        <rFont val="MS PGothic"/>
        <family val="2"/>
        <charset val="128"/>
      </rPr>
      <t>フェーズ</t>
    </r>
    <r>
      <rPr>
        <sz val="9"/>
        <color theme="1"/>
        <rFont val="Century Gothic"/>
        <family val="2"/>
      </rPr>
      <t xml:space="preserve"> 2.2</t>
    </r>
  </si>
  <si>
    <r>
      <rPr>
        <sz val="9"/>
        <color theme="1"/>
        <rFont val="MS PGothic"/>
        <family val="2"/>
        <charset val="128"/>
      </rPr>
      <t>フェーズ</t>
    </r>
    <r>
      <rPr>
        <sz val="9"/>
        <color theme="1"/>
        <rFont val="Century Gothic"/>
        <family val="2"/>
      </rPr>
      <t xml:space="preserve"> 2.3</t>
    </r>
  </si>
  <si>
    <r>
      <rPr>
        <sz val="9"/>
        <color theme="1"/>
        <rFont val="MS PGothic"/>
        <family val="2"/>
        <charset val="128"/>
      </rPr>
      <t>フェーズ</t>
    </r>
    <r>
      <rPr>
        <sz val="9"/>
        <color theme="1"/>
        <rFont val="Century Gothic"/>
        <family val="2"/>
      </rPr>
      <t xml:space="preserve"> 3.1</t>
    </r>
  </si>
  <si>
    <r>
      <rPr>
        <sz val="9"/>
        <color theme="1"/>
        <rFont val="MS PGothic"/>
        <family val="2"/>
        <charset val="128"/>
      </rPr>
      <t>フェーズ</t>
    </r>
    <r>
      <rPr>
        <sz val="9"/>
        <color theme="1"/>
        <rFont val="Century Gothic"/>
        <family val="2"/>
      </rPr>
      <t xml:space="preserve"> 3.2</t>
    </r>
  </si>
  <si>
    <r>
      <rPr>
        <sz val="9"/>
        <color theme="1"/>
        <rFont val="MS PGothic"/>
        <family val="2"/>
        <charset val="128"/>
      </rPr>
      <t>フェーズ</t>
    </r>
    <r>
      <rPr>
        <sz val="9"/>
        <color theme="1"/>
        <rFont val="Century Gothic"/>
        <family val="2"/>
      </rPr>
      <t xml:space="preserve"> 3.3</t>
    </r>
  </si>
  <si>
    <r>
      <rPr>
        <sz val="9"/>
        <color theme="1"/>
        <rFont val="MS PGothic"/>
        <family val="2"/>
        <charset val="128"/>
      </rPr>
      <t>フェーズ</t>
    </r>
    <r>
      <rPr>
        <sz val="9"/>
        <color theme="1"/>
        <rFont val="Century Gothic"/>
        <family val="2"/>
      </rPr>
      <t xml:space="preserve"> 4.1</t>
    </r>
  </si>
  <si>
    <r>
      <rPr>
        <sz val="9"/>
        <color theme="1"/>
        <rFont val="MS PGothic"/>
        <family val="2"/>
        <charset val="128"/>
      </rPr>
      <t>フェーズ</t>
    </r>
    <r>
      <rPr>
        <sz val="9"/>
        <color theme="1"/>
        <rFont val="Century Gothic"/>
        <family val="2"/>
      </rPr>
      <t xml:space="preserve"> 4.2</t>
    </r>
  </si>
  <si>
    <r>
      <rPr>
        <sz val="9"/>
        <color theme="1"/>
        <rFont val="MS PGothic"/>
        <family val="2"/>
        <charset val="128"/>
      </rPr>
      <t>フェーズ</t>
    </r>
    <r>
      <rPr>
        <sz val="9"/>
        <color theme="1"/>
        <rFont val="Century Gothic"/>
        <family val="2"/>
      </rPr>
      <t xml:space="preserve"> 4.3</t>
    </r>
  </si>
  <si>
    <r>
      <rPr>
        <sz val="9"/>
        <color theme="1"/>
        <rFont val="MS PGothic"/>
        <family val="2"/>
        <charset val="128"/>
      </rPr>
      <t>フェーズ</t>
    </r>
    <r>
      <rPr>
        <sz val="9"/>
        <color theme="1"/>
        <rFont val="Century Gothic"/>
        <family val="2"/>
      </rPr>
      <t xml:space="preserve"> 4.4</t>
    </r>
  </si>
  <si>
    <t>見積もり作成日</t>
    <phoneticPr fontId="16" type="noConversion"/>
  </si>
  <si>
    <r>
      <rPr>
        <sz val="8"/>
        <color theme="1"/>
        <rFont val="MS PGothic"/>
        <family val="2"/>
        <charset val="128"/>
      </rPr>
      <t>プロジェクト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  <charset val="128"/>
      </rPr>
      <t>マネージャー</t>
    </r>
    <phoneticPr fontId="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</si>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</sst>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&quot;$&quot;* #,##0_);_(&quot;$&quot;* \(#,##0\);_(&quot;$&quot;* &quot;-&quot;??_);_(@_)"/>
  </numFmts>
  <fonts count="34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9"/>
      <color theme="0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18"/>
      <color rgb="FF929292"/>
      <name val="MS PGothic"/>
      <family val="2"/>
      <charset val="128"/>
    </font>
    <font>
      <b/>
      <sz val="9"/>
      <color rgb="FFFFFFFF"/>
      <name val="MS PGothic"/>
      <family val="2"/>
      <charset val="128"/>
    </font>
    <font>
      <sz val="8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9"/>
      <color theme="0"/>
      <name val="MS PGothic"/>
      <family val="2"/>
      <charset val="128"/>
    </font>
    <font>
      <b/>
      <sz val="9"/>
      <color theme="3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sz val="18"/>
      <color rgb="FF929292"/>
      <name val="Century Gothic"/>
      <family val="2"/>
    </font>
    <font>
      <b/>
      <sz val="9"/>
      <color rgb="FFFFFFFF"/>
      <name val="Century Gothic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sz val="9"/>
      <color theme="0"/>
      <name val="Century Gothic"/>
      <family val="2"/>
    </font>
    <font>
      <b/>
      <sz val="9"/>
      <color theme="3"/>
      <name val="Century Gothic"/>
      <family val="2"/>
    </font>
    <font>
      <sz val="9"/>
      <name val="Century Gothic"/>
      <family val="2"/>
    </font>
    <font>
      <b/>
      <sz val="9"/>
      <color theme="8"/>
      <name val="Century Gothic"/>
      <family val="2"/>
    </font>
    <font>
      <sz val="8"/>
      <color theme="1"/>
      <name val="Century Gothic"/>
      <family val="2"/>
      <charset val="128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 style="thin">
        <color rgb="FFBFBFBF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BFBFBF"/>
      </left>
      <right style="dotted">
        <color theme="0" tint="-0.249977111117893"/>
      </right>
      <top style="thin">
        <color theme="0" tint="-0.249977111117893"/>
      </top>
      <bottom/>
      <diagonal/>
    </border>
    <border>
      <left style="thin">
        <color rgb="FFBFBFBF"/>
      </left>
      <right style="dotted">
        <color theme="0" tint="-0.249977111117893"/>
      </right>
      <top/>
      <bottom/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dotted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 style="medium">
        <color theme="0" tint="-0.249977111117893"/>
      </right>
      <top style="thin">
        <color rgb="FFBFBFBF"/>
      </top>
      <bottom/>
      <diagonal/>
    </border>
    <border>
      <left style="thin">
        <color rgb="FFBFBFBF"/>
      </left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0" xfId="7"/>
    <xf numFmtId="0" fontId="1" fillId="0" borderId="8" xfId="7" applyFont="1" applyBorder="1" applyAlignment="1">
      <alignment horizontal="left" vertical="center" wrapText="1" indent="2"/>
    </xf>
    <xf numFmtId="0" fontId="12" fillId="2" borderId="2" xfId="0" applyFont="1" applyFill="1" applyBorder="1" applyAlignment="1">
      <alignment horizontal="right" vertical="center" wrapText="1" inden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11" borderId="0" xfId="0" applyFont="1" applyFill="1"/>
    <xf numFmtId="0" fontId="17" fillId="0" borderId="0" xfId="0" applyFont="1"/>
    <xf numFmtId="165" fontId="21" fillId="5" borderId="2" xfId="0" applyNumberFormat="1" applyFont="1" applyFill="1" applyBorder="1" applyAlignment="1">
      <alignment horizontal="right" vertical="center" indent="1"/>
    </xf>
    <xf numFmtId="0" fontId="21" fillId="12" borderId="2" xfId="0" applyFont="1" applyFill="1" applyBorder="1" applyAlignment="1">
      <alignment horizontal="left" vertical="center" indent="1"/>
    </xf>
    <xf numFmtId="0" fontId="22" fillId="0" borderId="0" xfId="0" applyFont="1" applyAlignment="1">
      <alignment horizontal="left" vertical="center" wrapText="1" inden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right" vertical="top"/>
    </xf>
    <xf numFmtId="1" fontId="21" fillId="15" borderId="2" xfId="0" applyNumberFormat="1" applyFont="1" applyFill="1" applyBorder="1" applyAlignment="1">
      <alignment horizontal="right" vertical="center" indent="1"/>
    </xf>
    <xf numFmtId="0" fontId="21" fillId="5" borderId="2" xfId="0" applyFont="1" applyFill="1" applyBorder="1" applyAlignment="1">
      <alignment horizontal="left" vertical="center" indent="1"/>
    </xf>
    <xf numFmtId="0" fontId="21" fillId="5" borderId="3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0" fontId="24" fillId="9" borderId="27" xfId="0" applyFont="1" applyFill="1" applyBorder="1" applyAlignment="1">
      <alignment horizontal="center" wrapText="1"/>
    </xf>
    <xf numFmtId="0" fontId="24" fillId="9" borderId="26" xfId="0" applyFont="1" applyFill="1" applyBorder="1" applyAlignment="1">
      <alignment horizontal="center" wrapText="1"/>
    </xf>
    <xf numFmtId="0" fontId="21" fillId="12" borderId="3" xfId="0" applyFont="1" applyFill="1" applyBorder="1" applyAlignment="1">
      <alignment horizontal="center" vertical="center"/>
    </xf>
    <xf numFmtId="2" fontId="21" fillId="15" borderId="2" xfId="0" applyNumberFormat="1" applyFont="1" applyFill="1" applyBorder="1" applyAlignment="1">
      <alignment horizontal="right" vertical="center" indent="1"/>
    </xf>
    <xf numFmtId="0" fontId="21" fillId="5" borderId="5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wrapText="1"/>
    </xf>
    <xf numFmtId="0" fontId="24" fillId="6" borderId="16" xfId="0" applyFont="1" applyFill="1" applyBorder="1" applyAlignment="1">
      <alignment horizontal="center" wrapText="1"/>
    </xf>
    <xf numFmtId="0" fontId="24" fillId="9" borderId="28" xfId="0" applyFont="1" applyFill="1" applyBorder="1" applyAlignment="1">
      <alignment horizontal="center" vertical="center" wrapText="1"/>
    </xf>
    <xf numFmtId="0" fontId="24" fillId="9" borderId="0" xfId="0" applyFont="1" applyFill="1" applyAlignment="1">
      <alignment horizontal="center" vertical="center" wrapText="1"/>
    </xf>
    <xf numFmtId="0" fontId="21" fillId="12" borderId="5" xfId="0" applyFont="1" applyFill="1" applyBorder="1" applyAlignment="1">
      <alignment horizontal="center" vertical="center"/>
    </xf>
    <xf numFmtId="164" fontId="21" fillId="15" borderId="2" xfId="0" applyNumberFormat="1" applyFont="1" applyFill="1" applyBorder="1" applyAlignment="1">
      <alignment horizontal="right" vertical="center" indent="1"/>
    </xf>
    <xf numFmtId="0" fontId="21" fillId="5" borderId="5" xfId="0" applyFont="1" applyFill="1" applyBorder="1" applyAlignment="1">
      <alignment horizontal="center" vertical="top" wrapText="1"/>
    </xf>
    <xf numFmtId="0" fontId="24" fillId="9" borderId="6" xfId="0" applyFont="1" applyFill="1" applyBorder="1" applyAlignment="1">
      <alignment horizontal="center" vertical="top" wrapText="1"/>
    </xf>
    <xf numFmtId="0" fontId="24" fillId="6" borderId="19" xfId="0" applyFont="1" applyFill="1" applyBorder="1" applyAlignment="1">
      <alignment horizontal="center" vertical="top" wrapText="1"/>
    </xf>
    <xf numFmtId="0" fontId="24" fillId="6" borderId="16" xfId="0" applyFont="1" applyFill="1" applyBorder="1" applyAlignment="1">
      <alignment horizontal="center" vertical="top" wrapText="1"/>
    </xf>
    <xf numFmtId="0" fontId="24" fillId="9" borderId="28" xfId="0" applyFont="1" applyFill="1" applyBorder="1" applyAlignment="1">
      <alignment horizontal="center" vertical="top" wrapText="1"/>
    </xf>
    <xf numFmtId="0" fontId="24" fillId="9" borderId="0" xfId="0" applyFont="1" applyFill="1" applyAlignment="1">
      <alignment horizontal="center" vertical="top" wrapText="1"/>
    </xf>
    <xf numFmtId="0" fontId="21" fillId="12" borderId="4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right" vertical="center" wrapText="1" indent="1"/>
    </xf>
    <xf numFmtId="0" fontId="26" fillId="0" borderId="2" xfId="0" applyFont="1" applyBorder="1" applyAlignment="1">
      <alignment horizontal="left" vertical="center" indent="1"/>
    </xf>
    <xf numFmtId="0" fontId="22" fillId="7" borderId="2" xfId="0" applyFont="1" applyFill="1" applyBorder="1" applyAlignment="1">
      <alignment horizontal="left" vertical="center" wrapText="1" indent="1"/>
    </xf>
    <xf numFmtId="0" fontId="26" fillId="7" borderId="2" xfId="0" applyFont="1" applyFill="1" applyBorder="1" applyAlignment="1">
      <alignment horizontal="center" vertical="center" wrapText="1"/>
    </xf>
    <xf numFmtId="2" fontId="22" fillId="3" borderId="2" xfId="0" applyNumberFormat="1" applyFont="1" applyFill="1" applyBorder="1" applyAlignment="1">
      <alignment horizontal="right" vertical="center" indent="1"/>
    </xf>
    <xf numFmtId="1" fontId="22" fillId="7" borderId="20" xfId="0" applyNumberFormat="1" applyFont="1" applyFill="1" applyBorder="1" applyAlignment="1">
      <alignment horizontal="center" vertical="center"/>
    </xf>
    <xf numFmtId="165" fontId="22" fillId="7" borderId="12" xfId="0" applyNumberFormat="1" applyFont="1" applyFill="1" applyBorder="1" applyAlignment="1">
      <alignment horizontal="left" vertical="center"/>
    </xf>
    <xf numFmtId="165" fontId="22" fillId="7" borderId="29" xfId="0" applyNumberFormat="1" applyFont="1" applyFill="1" applyBorder="1" applyAlignment="1">
      <alignment horizontal="left" vertical="center"/>
    </xf>
    <xf numFmtId="165" fontId="21" fillId="5" borderId="12" xfId="0" applyNumberFormat="1" applyFont="1" applyFill="1" applyBorder="1" applyAlignment="1">
      <alignment horizontal="left" vertical="center"/>
    </xf>
    <xf numFmtId="0" fontId="26" fillId="7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 vertical="center" wrapText="1" indent="1"/>
    </xf>
    <xf numFmtId="0" fontId="26" fillId="0" borderId="2" xfId="0" applyFont="1" applyBorder="1" applyAlignment="1">
      <alignment horizontal="center" vertical="center" wrapText="1"/>
    </xf>
    <xf numFmtId="2" fontId="26" fillId="2" borderId="2" xfId="0" applyNumberFormat="1" applyFont="1" applyFill="1" applyBorder="1" applyAlignment="1">
      <alignment horizontal="right" vertical="center" indent="1"/>
    </xf>
    <xf numFmtId="1" fontId="26" fillId="0" borderId="20" xfId="0" applyNumberFormat="1" applyFont="1" applyBorder="1" applyAlignment="1">
      <alignment horizontal="center" vertical="center"/>
    </xf>
    <xf numFmtId="165" fontId="26" fillId="0" borderId="12" xfId="0" applyNumberFormat="1" applyFont="1" applyBorder="1" applyAlignment="1">
      <alignment horizontal="left" vertical="center"/>
    </xf>
    <xf numFmtId="165" fontId="26" fillId="0" borderId="29" xfId="0" applyNumberFormat="1" applyFont="1" applyBorder="1" applyAlignment="1">
      <alignment horizontal="left" vertical="center"/>
    </xf>
    <xf numFmtId="165" fontId="21" fillId="15" borderId="12" xfId="0" applyNumberFormat="1" applyFont="1" applyFill="1" applyBorder="1" applyAlignment="1">
      <alignment horizontal="left" vertical="center"/>
    </xf>
    <xf numFmtId="0" fontId="26" fillId="13" borderId="2" xfId="0" applyFont="1" applyFill="1" applyBorder="1" applyAlignment="1">
      <alignment horizontal="center" vertical="center"/>
    </xf>
    <xf numFmtId="0" fontId="26" fillId="14" borderId="2" xfId="0" applyFont="1" applyFill="1" applyBorder="1" applyAlignment="1">
      <alignment horizontal="center" vertical="center"/>
    </xf>
    <xf numFmtId="0" fontId="27" fillId="11" borderId="0" xfId="0" applyFont="1" applyFill="1"/>
    <xf numFmtId="0" fontId="28" fillId="5" borderId="2" xfId="0" applyFont="1" applyFill="1" applyBorder="1" applyAlignment="1">
      <alignment horizontal="center" vertical="center"/>
    </xf>
    <xf numFmtId="0" fontId="26" fillId="11" borderId="0" xfId="0" applyFont="1" applyFill="1"/>
    <xf numFmtId="0" fontId="26" fillId="11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right" vertical="center" wrapText="1" indent="1"/>
    </xf>
    <xf numFmtId="0" fontId="26" fillId="0" borderId="3" xfId="0" applyFont="1" applyBorder="1" applyAlignment="1">
      <alignment horizontal="left" vertical="center" indent="1"/>
    </xf>
    <xf numFmtId="0" fontId="22" fillId="7" borderId="4" xfId="0" applyFont="1" applyFill="1" applyBorder="1" applyAlignment="1">
      <alignment horizontal="left" vertical="center" wrapText="1" indent="1"/>
    </xf>
    <xf numFmtId="0" fontId="26" fillId="7" borderId="4" xfId="0" applyFont="1" applyFill="1" applyBorder="1" applyAlignment="1">
      <alignment horizontal="center" vertical="center" wrapText="1"/>
    </xf>
    <xf numFmtId="2" fontId="22" fillId="3" borderId="4" xfId="0" applyNumberFormat="1" applyFont="1" applyFill="1" applyBorder="1" applyAlignment="1">
      <alignment horizontal="right" vertical="center" indent="1"/>
    </xf>
    <xf numFmtId="1" fontId="22" fillId="7" borderId="25" xfId="0" applyNumberFormat="1" applyFont="1" applyFill="1" applyBorder="1" applyAlignment="1">
      <alignment horizontal="center" vertical="center"/>
    </xf>
    <xf numFmtId="165" fontId="22" fillId="7" borderId="10" xfId="0" applyNumberFormat="1" applyFont="1" applyFill="1" applyBorder="1" applyAlignment="1">
      <alignment horizontal="left" vertical="center"/>
    </xf>
    <xf numFmtId="165" fontId="22" fillId="7" borderId="30" xfId="0" applyNumberFormat="1" applyFont="1" applyFill="1" applyBorder="1" applyAlignment="1">
      <alignment horizontal="left" vertical="center"/>
    </xf>
    <xf numFmtId="0" fontId="26" fillId="0" borderId="9" xfId="0" applyFont="1" applyBorder="1" applyAlignment="1">
      <alignment horizontal="left" vertical="center" wrapText="1" indent="1"/>
    </xf>
    <xf numFmtId="2" fontId="26" fillId="2" borderId="9" xfId="0" applyNumberFormat="1" applyFont="1" applyFill="1" applyBorder="1" applyAlignment="1">
      <alignment horizontal="right" vertical="center" indent="1"/>
    </xf>
    <xf numFmtId="1" fontId="26" fillId="0" borderId="21" xfId="0" applyNumberFormat="1" applyFont="1" applyBorder="1" applyAlignment="1">
      <alignment horizontal="center" vertical="center"/>
    </xf>
    <xf numFmtId="165" fontId="26" fillId="0" borderId="17" xfId="0" applyNumberFormat="1" applyFont="1" applyBorder="1" applyAlignment="1">
      <alignment horizontal="left" vertical="center"/>
    </xf>
    <xf numFmtId="165" fontId="26" fillId="0" borderId="31" xfId="0" applyNumberFormat="1" applyFont="1" applyBorder="1" applyAlignment="1">
      <alignment horizontal="left" vertical="center"/>
    </xf>
    <xf numFmtId="0" fontId="31" fillId="8" borderId="14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right" vertical="center" wrapText="1" indent="1"/>
    </xf>
    <xf numFmtId="0" fontId="21" fillId="8" borderId="15" xfId="0" applyFont="1" applyFill="1" applyBorder="1" applyAlignment="1">
      <alignment horizontal="right" vertical="center" wrapText="1" indent="1"/>
    </xf>
    <xf numFmtId="2" fontId="22" fillId="4" borderId="15" xfId="0" applyNumberFormat="1" applyFont="1" applyFill="1" applyBorder="1" applyAlignment="1">
      <alignment horizontal="right" vertical="center" wrapText="1" indent="1"/>
    </xf>
    <xf numFmtId="1" fontId="22" fillId="10" borderId="22" xfId="0" applyNumberFormat="1" applyFont="1" applyFill="1" applyBorder="1" applyAlignment="1">
      <alignment horizontal="center" vertical="center" wrapText="1"/>
    </xf>
    <xf numFmtId="165" fontId="22" fillId="4" borderId="15" xfId="0" applyNumberFormat="1" applyFont="1" applyFill="1" applyBorder="1" applyAlignment="1">
      <alignment horizontal="left" vertical="center" wrapText="1"/>
    </xf>
    <xf numFmtId="1" fontId="22" fillId="10" borderId="23" xfId="0" applyNumberFormat="1" applyFont="1" applyFill="1" applyBorder="1" applyAlignment="1">
      <alignment horizontal="center" vertical="center" wrapText="1"/>
    </xf>
    <xf numFmtId="165" fontId="22" fillId="4" borderId="15" xfId="0" applyNumberFormat="1" applyFont="1" applyFill="1" applyBorder="1" applyAlignment="1">
      <alignment horizontal="left" vertical="center"/>
    </xf>
    <xf numFmtId="165" fontId="22" fillId="4" borderId="32" xfId="0" applyNumberFormat="1" applyFont="1" applyFill="1" applyBorder="1" applyAlignment="1">
      <alignment horizontal="left" vertical="center" wrapText="1"/>
    </xf>
    <xf numFmtId="165" fontId="21" fillId="12" borderId="13" xfId="0" applyNumberFormat="1" applyFont="1" applyFill="1" applyBorder="1" applyAlignment="1">
      <alignment horizontal="left" vertical="center" wrapText="1"/>
    </xf>
    <xf numFmtId="0" fontId="32" fillId="2" borderId="2" xfId="0" applyFont="1" applyFill="1" applyBorder="1" applyAlignment="1">
      <alignment horizontal="right" vertical="center" wrapText="1" indent="1"/>
    </xf>
    <xf numFmtId="0" fontId="24" fillId="9" borderId="2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left"/>
    </xf>
    <xf numFmtId="0" fontId="30" fillId="0" borderId="11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5" fillId="16" borderId="0" xfId="8" applyFill="1" applyAlignment="1">
      <alignment horizontal="center" vertical="center"/>
    </xf>
    <xf numFmtId="0" fontId="33" fillId="16" borderId="0" xfId="8" applyFont="1" applyFill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0000000}"/>
  </cellStyles>
  <dxfs count="8"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</dxfs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790&amp;utm_language=JP&amp;utm_source=template-excel&amp;utm_medium=content&amp;utm_campaign=ic-IT+Project+Cost+Estimation-excel-77790-jp&amp;lpa=ic+IT+Project+Cost+Estimation+excel+7779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987413</xdr:colOff>
      <xdr:row>0</xdr:row>
      <xdr:rowOff>66676</xdr:rowOff>
    </xdr:from>
    <xdr:to>
      <xdr:col>20</xdr:col>
      <xdr:colOff>401621</xdr:colOff>
      <xdr:row>0</xdr:row>
      <xdr:rowOff>581025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9C0D3E-24DA-C74B-1952-031712925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3963" y="66676"/>
          <a:ext cx="2586033" cy="514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90&amp;utm_language=JP&amp;utm_source=template-excel&amp;utm_medium=content&amp;utm_campaign=ic-IT+Project+Cost+Estimation-excel-77790-jp&amp;lpa=ic+IT+Project+Cost+Estimation+excel+77790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Q380"/>
  <sheetViews>
    <sheetView showGridLines="0" tabSelected="1" topLeftCell="B1" workbookViewId="0">
      <pane ySplit="1" topLeftCell="A19" activePane="bottomLeft" state="frozen"/>
      <selection pane="bottomLeft" activeCell="C29" sqref="C29"/>
    </sheetView>
  </sheetViews>
  <sheetFormatPr defaultColWidth="11" defaultRowHeight="17.25"/>
  <cols>
    <col min="1" max="1" width="3.375" style="9" customWidth="1"/>
    <col min="2" max="2" width="13" style="9" customWidth="1"/>
    <col min="3" max="3" width="37.25" style="4" customWidth="1"/>
    <col min="4" max="4" width="1.5" style="9" customWidth="1"/>
    <col min="5" max="5" width="5.75" style="9" customWidth="1"/>
    <col min="6" max="6" width="32.875" style="9" customWidth="1"/>
    <col min="7" max="7" width="11.875" style="9" customWidth="1"/>
    <col min="8" max="8" width="10.875" style="9" customWidth="1"/>
    <col min="9" max="9" width="10.75" style="9" customWidth="1"/>
    <col min="10" max="10" width="10.875" style="9" customWidth="1"/>
    <col min="11" max="11" width="11.625" style="9" customWidth="1"/>
    <col min="12" max="12" width="10.875" style="9" customWidth="1"/>
    <col min="13" max="13" width="12.875" style="9" customWidth="1"/>
    <col min="14" max="14" width="10.875" style="9" customWidth="1"/>
    <col min="15" max="15" width="3.375" style="9" customWidth="1"/>
    <col min="16" max="16" width="13.25" style="9" customWidth="1"/>
    <col min="17" max="17" width="3" style="9" customWidth="1"/>
    <col min="18" max="18" width="3.375" style="9" customWidth="1"/>
    <col min="19" max="16384" width="11" style="9"/>
  </cols>
  <sheetData>
    <row r="1" spans="1:17" s="7" customFormat="1" ht="50.1" customHeight="1">
      <c r="A1" s="4"/>
      <c r="B1" s="5" t="s">
        <v>2</v>
      </c>
      <c r="C1" s="6"/>
      <c r="D1" s="6"/>
      <c r="E1" s="6"/>
      <c r="F1" s="6"/>
      <c r="G1" s="6"/>
      <c r="O1" s="6"/>
      <c r="P1" s="8"/>
      <c r="Q1" s="8"/>
    </row>
    <row r="2" spans="1:17" ht="29.1" customHeight="1">
      <c r="B2" s="10">
        <f>N24</f>
        <v>18050</v>
      </c>
      <c r="C2" s="11" t="s">
        <v>3</v>
      </c>
      <c r="E2" s="12"/>
      <c r="F2" s="13"/>
      <c r="G2" s="13"/>
      <c r="H2" s="13"/>
      <c r="I2" s="13"/>
      <c r="J2" s="13"/>
      <c r="K2" s="14"/>
      <c r="L2" s="14"/>
      <c r="M2" s="15"/>
      <c r="N2" s="16" t="s">
        <v>4</v>
      </c>
      <c r="P2" s="8"/>
      <c r="Q2" s="8"/>
    </row>
    <row r="3" spans="1:17" ht="22.15" customHeight="1">
      <c r="B3" s="17">
        <f>SUM(I24,K24)</f>
        <v>51</v>
      </c>
      <c r="C3" s="18" t="s">
        <v>5</v>
      </c>
      <c r="E3" s="19"/>
      <c r="F3" s="19"/>
      <c r="G3" s="19"/>
      <c r="H3" s="20"/>
      <c r="I3" s="87" t="s">
        <v>6</v>
      </c>
      <c r="J3" s="87"/>
      <c r="K3" s="87" t="s">
        <v>7</v>
      </c>
      <c r="L3" s="87"/>
      <c r="M3" s="21" t="s">
        <v>8</v>
      </c>
      <c r="N3" s="22"/>
      <c r="P3" s="23"/>
    </row>
    <row r="4" spans="1:17" ht="22.15" customHeight="1">
      <c r="B4" s="24">
        <f>H24</f>
        <v>92</v>
      </c>
      <c r="C4" s="18" t="s">
        <v>9</v>
      </c>
      <c r="E4" s="25" t="s">
        <v>0</v>
      </c>
      <c r="F4" s="25" t="s">
        <v>10</v>
      </c>
      <c r="G4" s="25" t="s">
        <v>11</v>
      </c>
      <c r="H4" s="26" t="s">
        <v>12</v>
      </c>
      <c r="I4" s="27" t="s">
        <v>13</v>
      </c>
      <c r="J4" s="28" t="s">
        <v>14</v>
      </c>
      <c r="K4" s="27" t="s">
        <v>13</v>
      </c>
      <c r="L4" s="28" t="s">
        <v>14</v>
      </c>
      <c r="M4" s="29" t="s">
        <v>15</v>
      </c>
      <c r="N4" s="30" t="s">
        <v>16</v>
      </c>
      <c r="P4" s="31" t="s">
        <v>17</v>
      </c>
    </row>
    <row r="5" spans="1:17" ht="22.15" customHeight="1">
      <c r="B5" s="32">
        <f>B4/2080</f>
        <v>4.4230769230769233E-2</v>
      </c>
      <c r="C5" s="18" t="s">
        <v>18</v>
      </c>
      <c r="E5" s="33"/>
      <c r="F5" s="33"/>
      <c r="G5" s="33"/>
      <c r="H5" s="34" t="s">
        <v>19</v>
      </c>
      <c r="I5" s="35" t="s">
        <v>20</v>
      </c>
      <c r="J5" s="36" t="s">
        <v>15</v>
      </c>
      <c r="K5" s="35" t="s">
        <v>20</v>
      </c>
      <c r="L5" s="36" t="s">
        <v>15</v>
      </c>
      <c r="M5" s="37" t="s">
        <v>21</v>
      </c>
      <c r="N5" s="38"/>
      <c r="P5" s="39"/>
    </row>
    <row r="6" spans="1:17" ht="29.1" customHeight="1">
      <c r="B6" s="40" t="s">
        <v>22</v>
      </c>
      <c r="C6" s="41"/>
      <c r="E6" s="42">
        <v>1</v>
      </c>
      <c r="F6" s="42" t="s">
        <v>38</v>
      </c>
      <c r="G6" s="43" t="s">
        <v>25</v>
      </c>
      <c r="H6" s="44">
        <f>SUM(H7:H10)</f>
        <v>26</v>
      </c>
      <c r="I6" s="45">
        <f t="shared" ref="I6:M6" si="0">SUM(I7:I10)</f>
        <v>8</v>
      </c>
      <c r="J6" s="46">
        <f t="shared" si="0"/>
        <v>1650</v>
      </c>
      <c r="K6" s="45">
        <f t="shared" si="0"/>
        <v>6</v>
      </c>
      <c r="L6" s="46">
        <f t="shared" si="0"/>
        <v>600</v>
      </c>
      <c r="M6" s="47">
        <f t="shared" si="0"/>
        <v>1600</v>
      </c>
      <c r="N6" s="48">
        <f>SUM(J6,L6,M6)</f>
        <v>3850</v>
      </c>
      <c r="P6" s="49" t="s">
        <v>23</v>
      </c>
    </row>
    <row r="7" spans="1:17" ht="29.1" customHeight="1">
      <c r="B7" s="40" t="s">
        <v>24</v>
      </c>
      <c r="C7" s="41"/>
      <c r="E7" s="50">
        <v>1.1000000000000001</v>
      </c>
      <c r="F7" s="50" t="s">
        <v>39</v>
      </c>
      <c r="G7" s="51" t="s">
        <v>27</v>
      </c>
      <c r="H7" s="52">
        <v>4</v>
      </c>
      <c r="I7" s="53">
        <v>3</v>
      </c>
      <c r="J7" s="54">
        <v>500</v>
      </c>
      <c r="K7" s="53">
        <v>2</v>
      </c>
      <c r="L7" s="54">
        <v>200</v>
      </c>
      <c r="M7" s="55">
        <v>600</v>
      </c>
      <c r="N7" s="56">
        <f t="shared" ref="N7:N23" si="1">SUM(J7,L7,M7)</f>
        <v>1300</v>
      </c>
      <c r="P7" s="57" t="s">
        <v>25</v>
      </c>
    </row>
    <row r="8" spans="1:17" ht="29.1" customHeight="1">
      <c r="B8" s="40" t="s">
        <v>26</v>
      </c>
      <c r="C8" s="41"/>
      <c r="E8" s="50">
        <v>1.2</v>
      </c>
      <c r="F8" s="50" t="s">
        <v>40</v>
      </c>
      <c r="G8" s="51" t="s">
        <v>25</v>
      </c>
      <c r="H8" s="52">
        <v>3</v>
      </c>
      <c r="I8" s="53">
        <v>2</v>
      </c>
      <c r="J8" s="54">
        <v>150</v>
      </c>
      <c r="K8" s="53">
        <v>2</v>
      </c>
      <c r="L8" s="54">
        <v>200</v>
      </c>
      <c r="M8" s="55">
        <v>0</v>
      </c>
      <c r="N8" s="56">
        <f t="shared" si="1"/>
        <v>350</v>
      </c>
      <c r="P8" s="58" t="s">
        <v>27</v>
      </c>
      <c r="Q8" s="59"/>
    </row>
    <row r="9" spans="1:17" ht="29.1" customHeight="1">
      <c r="B9" s="86" t="s">
        <v>56</v>
      </c>
      <c r="C9" s="41"/>
      <c r="E9" s="50">
        <v>1.3</v>
      </c>
      <c r="F9" s="50" t="s">
        <v>41</v>
      </c>
      <c r="G9" s="51" t="s">
        <v>42</v>
      </c>
      <c r="H9" s="52">
        <v>14</v>
      </c>
      <c r="I9" s="53">
        <v>2</v>
      </c>
      <c r="J9" s="54">
        <v>700</v>
      </c>
      <c r="K9" s="53">
        <v>1</v>
      </c>
      <c r="L9" s="54">
        <v>100</v>
      </c>
      <c r="M9" s="55">
        <v>200</v>
      </c>
      <c r="N9" s="56">
        <f t="shared" si="1"/>
        <v>1000</v>
      </c>
      <c r="P9" s="60" t="s">
        <v>29</v>
      </c>
      <c r="Q9" s="61"/>
    </row>
    <row r="10" spans="1:17" ht="29.1" customHeight="1">
      <c r="B10" s="40" t="s">
        <v>30</v>
      </c>
      <c r="C10" s="41"/>
      <c r="E10" s="50">
        <v>1.4</v>
      </c>
      <c r="F10" s="50" t="s">
        <v>43</v>
      </c>
      <c r="G10" s="51" t="s">
        <v>23</v>
      </c>
      <c r="H10" s="52">
        <v>5</v>
      </c>
      <c r="I10" s="53">
        <v>1</v>
      </c>
      <c r="J10" s="54">
        <v>300</v>
      </c>
      <c r="K10" s="53">
        <v>1</v>
      </c>
      <c r="L10" s="54">
        <v>100</v>
      </c>
      <c r="M10" s="55">
        <v>800</v>
      </c>
      <c r="N10" s="56">
        <f t="shared" si="1"/>
        <v>1200</v>
      </c>
      <c r="P10" s="62"/>
      <c r="Q10" s="61"/>
    </row>
    <row r="11" spans="1:17" ht="29.1" customHeight="1">
      <c r="B11" s="40" t="s">
        <v>31</v>
      </c>
      <c r="C11" s="41"/>
      <c r="E11" s="42">
        <v>2</v>
      </c>
      <c r="F11" s="42" t="s">
        <v>44</v>
      </c>
      <c r="G11" s="43" t="s">
        <v>42</v>
      </c>
      <c r="H11" s="44">
        <f>SUM(H12:H14)</f>
        <v>27</v>
      </c>
      <c r="I11" s="45">
        <f t="shared" ref="I11:M11" si="2">SUM(I12:I14)</f>
        <v>6</v>
      </c>
      <c r="J11" s="46">
        <f t="shared" si="2"/>
        <v>3000</v>
      </c>
      <c r="K11" s="45">
        <f t="shared" si="2"/>
        <v>3</v>
      </c>
      <c r="L11" s="46">
        <f t="shared" si="2"/>
        <v>300</v>
      </c>
      <c r="M11" s="47">
        <f t="shared" si="2"/>
        <v>1700</v>
      </c>
      <c r="N11" s="48">
        <f t="shared" si="1"/>
        <v>5000</v>
      </c>
      <c r="P11" s="8"/>
      <c r="Q11" s="61"/>
    </row>
    <row r="12" spans="1:17" ht="29.1" customHeight="1">
      <c r="B12" s="40" t="s">
        <v>32</v>
      </c>
      <c r="C12" s="41"/>
      <c r="E12" s="50">
        <v>2.1</v>
      </c>
      <c r="F12" s="50" t="s">
        <v>45</v>
      </c>
      <c r="G12" s="51"/>
      <c r="H12" s="52">
        <v>21</v>
      </c>
      <c r="I12" s="53">
        <v>2</v>
      </c>
      <c r="J12" s="54">
        <v>2200</v>
      </c>
      <c r="K12" s="53">
        <v>1</v>
      </c>
      <c r="L12" s="54">
        <v>100</v>
      </c>
      <c r="M12" s="55">
        <v>100</v>
      </c>
      <c r="N12" s="56">
        <f t="shared" si="1"/>
        <v>2400</v>
      </c>
      <c r="P12" s="8"/>
      <c r="Q12" s="61"/>
    </row>
    <row r="13" spans="1:17" ht="29.1" customHeight="1">
      <c r="B13" s="63" t="s">
        <v>33</v>
      </c>
      <c r="C13" s="64"/>
      <c r="E13" s="50">
        <v>2.2000000000000002</v>
      </c>
      <c r="F13" s="50" t="s">
        <v>46</v>
      </c>
      <c r="G13" s="51"/>
      <c r="H13" s="52">
        <v>2</v>
      </c>
      <c r="I13" s="53">
        <v>2</v>
      </c>
      <c r="J13" s="54">
        <v>300</v>
      </c>
      <c r="K13" s="53">
        <v>1</v>
      </c>
      <c r="L13" s="54">
        <v>100</v>
      </c>
      <c r="M13" s="55">
        <v>1600</v>
      </c>
      <c r="N13" s="56">
        <f t="shared" si="1"/>
        <v>2000</v>
      </c>
      <c r="P13" s="4"/>
      <c r="Q13" s="61"/>
    </row>
    <row r="14" spans="1:17" ht="29.1" customHeight="1">
      <c r="B14" s="88" t="s">
        <v>34</v>
      </c>
      <c r="C14" s="88"/>
      <c r="E14" s="50">
        <v>2.2999999999999998</v>
      </c>
      <c r="F14" s="50" t="s">
        <v>47</v>
      </c>
      <c r="G14" s="51"/>
      <c r="H14" s="52">
        <v>4</v>
      </c>
      <c r="I14" s="53">
        <v>2</v>
      </c>
      <c r="J14" s="54">
        <v>500</v>
      </c>
      <c r="K14" s="53">
        <v>1</v>
      </c>
      <c r="L14" s="54">
        <v>100</v>
      </c>
      <c r="M14" s="55">
        <v>0</v>
      </c>
      <c r="N14" s="56">
        <f t="shared" si="1"/>
        <v>600</v>
      </c>
      <c r="P14" s="4"/>
      <c r="Q14" s="8"/>
    </row>
    <row r="15" spans="1:17" ht="29.1" customHeight="1">
      <c r="B15" s="89"/>
      <c r="C15" s="89"/>
      <c r="E15" s="65">
        <v>3</v>
      </c>
      <c r="F15" s="65" t="s">
        <v>35</v>
      </c>
      <c r="G15" s="66"/>
      <c r="H15" s="67">
        <f>SUM(H16:H18)</f>
        <v>15</v>
      </c>
      <c r="I15" s="68">
        <f t="shared" ref="I15:M15" si="3">SUM(I16:I18)</f>
        <v>9</v>
      </c>
      <c r="J15" s="69">
        <f t="shared" si="3"/>
        <v>2500</v>
      </c>
      <c r="K15" s="68">
        <f t="shared" si="3"/>
        <v>3</v>
      </c>
      <c r="L15" s="69">
        <f t="shared" si="3"/>
        <v>300</v>
      </c>
      <c r="M15" s="70">
        <f t="shared" si="3"/>
        <v>150</v>
      </c>
      <c r="N15" s="48">
        <f t="shared" si="1"/>
        <v>2950</v>
      </c>
      <c r="P15" s="4"/>
      <c r="Q15" s="8"/>
    </row>
    <row r="16" spans="1:17" ht="29.1" customHeight="1">
      <c r="B16" s="90"/>
      <c r="C16" s="90"/>
      <c r="E16" s="50">
        <v>3.1</v>
      </c>
      <c r="F16" s="50" t="s">
        <v>48</v>
      </c>
      <c r="G16" s="51"/>
      <c r="H16" s="52">
        <v>3</v>
      </c>
      <c r="I16" s="53">
        <v>3</v>
      </c>
      <c r="J16" s="54">
        <v>600</v>
      </c>
      <c r="K16" s="53">
        <v>1</v>
      </c>
      <c r="L16" s="54">
        <v>100</v>
      </c>
      <c r="M16" s="55">
        <v>150</v>
      </c>
      <c r="N16" s="56">
        <f t="shared" si="1"/>
        <v>850</v>
      </c>
      <c r="P16" s="4"/>
      <c r="Q16" s="4"/>
    </row>
    <row r="17" spans="2:17" ht="29.1" customHeight="1">
      <c r="B17" s="90"/>
      <c r="C17" s="90"/>
      <c r="E17" s="50">
        <v>3.2</v>
      </c>
      <c r="F17" s="50" t="s">
        <v>49</v>
      </c>
      <c r="G17" s="51"/>
      <c r="H17" s="52">
        <v>4.5</v>
      </c>
      <c r="I17" s="53">
        <v>3</v>
      </c>
      <c r="J17" s="54">
        <v>800</v>
      </c>
      <c r="K17" s="53">
        <v>1</v>
      </c>
      <c r="L17" s="54">
        <v>100</v>
      </c>
      <c r="M17" s="55">
        <v>0</v>
      </c>
      <c r="N17" s="56">
        <f t="shared" si="1"/>
        <v>900</v>
      </c>
      <c r="P17" s="4"/>
      <c r="Q17" s="4"/>
    </row>
    <row r="18" spans="2:17" ht="29.1" customHeight="1">
      <c r="B18" s="90"/>
      <c r="C18" s="90"/>
      <c r="E18" s="50">
        <v>3.3</v>
      </c>
      <c r="F18" s="50" t="s">
        <v>50</v>
      </c>
      <c r="G18" s="51"/>
      <c r="H18" s="52">
        <v>7.5</v>
      </c>
      <c r="I18" s="53">
        <v>3</v>
      </c>
      <c r="J18" s="54">
        <v>1100</v>
      </c>
      <c r="K18" s="53">
        <v>1</v>
      </c>
      <c r="L18" s="54">
        <v>100</v>
      </c>
      <c r="M18" s="55">
        <v>0</v>
      </c>
      <c r="N18" s="56">
        <f t="shared" si="1"/>
        <v>1200</v>
      </c>
      <c r="P18" s="4"/>
      <c r="Q18" s="4"/>
    </row>
    <row r="19" spans="2:17" ht="29.1" customHeight="1">
      <c r="B19" s="90"/>
      <c r="C19" s="90"/>
      <c r="E19" s="42">
        <v>4</v>
      </c>
      <c r="F19" s="42" t="s">
        <v>36</v>
      </c>
      <c r="G19" s="43"/>
      <c r="H19" s="44">
        <f>SUM(H20:H23)</f>
        <v>24</v>
      </c>
      <c r="I19" s="45">
        <f t="shared" ref="I19:M19" si="4">SUM(I20:I23)</f>
        <v>8</v>
      </c>
      <c r="J19" s="46">
        <f t="shared" si="4"/>
        <v>4700</v>
      </c>
      <c r="K19" s="45">
        <f t="shared" si="4"/>
        <v>8</v>
      </c>
      <c r="L19" s="46">
        <f t="shared" si="4"/>
        <v>800</v>
      </c>
      <c r="M19" s="47">
        <f t="shared" si="4"/>
        <v>750</v>
      </c>
      <c r="N19" s="48">
        <f>SUM(J19,L19,M19)</f>
        <v>6250</v>
      </c>
      <c r="P19" s="4"/>
      <c r="Q19" s="4"/>
    </row>
    <row r="20" spans="2:17" ht="29.1" customHeight="1">
      <c r="B20" s="90"/>
      <c r="C20" s="90"/>
      <c r="E20" s="50">
        <v>4.0999999999999996</v>
      </c>
      <c r="F20" s="50" t="s">
        <v>51</v>
      </c>
      <c r="G20" s="51"/>
      <c r="H20" s="52">
        <v>4.5</v>
      </c>
      <c r="I20" s="53">
        <v>2</v>
      </c>
      <c r="J20" s="54">
        <v>900</v>
      </c>
      <c r="K20" s="53">
        <v>2</v>
      </c>
      <c r="L20" s="54">
        <v>200</v>
      </c>
      <c r="M20" s="55">
        <v>0</v>
      </c>
      <c r="N20" s="56">
        <f t="shared" si="1"/>
        <v>1100</v>
      </c>
      <c r="P20" s="4"/>
      <c r="Q20" s="4"/>
    </row>
    <row r="21" spans="2:17" ht="29.1" customHeight="1">
      <c r="B21" s="90"/>
      <c r="C21" s="90"/>
      <c r="E21" s="50">
        <v>4.2</v>
      </c>
      <c r="F21" s="50" t="s">
        <v>52</v>
      </c>
      <c r="G21" s="51"/>
      <c r="H21" s="52">
        <v>2.5</v>
      </c>
      <c r="I21" s="53">
        <v>2</v>
      </c>
      <c r="J21" s="54">
        <v>500</v>
      </c>
      <c r="K21" s="53">
        <v>1</v>
      </c>
      <c r="L21" s="54">
        <v>100</v>
      </c>
      <c r="M21" s="55">
        <v>0</v>
      </c>
      <c r="N21" s="56">
        <f t="shared" si="1"/>
        <v>600</v>
      </c>
      <c r="P21" s="4"/>
      <c r="Q21" s="4"/>
    </row>
    <row r="22" spans="2:17" ht="29.1" customHeight="1">
      <c r="B22" s="90"/>
      <c r="C22" s="90"/>
      <c r="E22" s="50">
        <v>4.3</v>
      </c>
      <c r="F22" s="50" t="s">
        <v>53</v>
      </c>
      <c r="G22" s="51"/>
      <c r="H22" s="52">
        <v>11</v>
      </c>
      <c r="I22" s="53">
        <v>2</v>
      </c>
      <c r="J22" s="54">
        <v>2100</v>
      </c>
      <c r="K22" s="53">
        <v>1</v>
      </c>
      <c r="L22" s="54">
        <v>100</v>
      </c>
      <c r="M22" s="55">
        <v>0</v>
      </c>
      <c r="N22" s="56">
        <f t="shared" si="1"/>
        <v>2200</v>
      </c>
      <c r="P22" s="8"/>
      <c r="Q22" s="4"/>
    </row>
    <row r="23" spans="2:17" ht="29.1" customHeight="1" thickBot="1">
      <c r="B23" s="90"/>
      <c r="C23" s="90"/>
      <c r="E23" s="71">
        <v>4.4000000000000004</v>
      </c>
      <c r="F23" s="71" t="s">
        <v>54</v>
      </c>
      <c r="G23" s="51"/>
      <c r="H23" s="72">
        <v>6</v>
      </c>
      <c r="I23" s="73">
        <v>2</v>
      </c>
      <c r="J23" s="74">
        <v>1200</v>
      </c>
      <c r="K23" s="73">
        <v>4</v>
      </c>
      <c r="L23" s="74">
        <v>400</v>
      </c>
      <c r="M23" s="75">
        <v>750</v>
      </c>
      <c r="N23" s="56">
        <f t="shared" si="1"/>
        <v>2350</v>
      </c>
      <c r="P23" s="8"/>
      <c r="Q23" s="4"/>
    </row>
    <row r="24" spans="2:17" ht="29.1" customHeight="1" thickBot="1">
      <c r="B24" s="91"/>
      <c r="C24" s="91"/>
      <c r="E24" s="76"/>
      <c r="F24" s="77"/>
      <c r="G24" s="78" t="s">
        <v>37</v>
      </c>
      <c r="H24" s="79">
        <f>SUM(H6,H11,H15,H19)</f>
        <v>92</v>
      </c>
      <c r="I24" s="80">
        <f t="shared" ref="I24:L24" si="5">SUM(I6,I11,I15,I19)</f>
        <v>31</v>
      </c>
      <c r="J24" s="81">
        <f t="shared" si="5"/>
        <v>11850</v>
      </c>
      <c r="K24" s="82">
        <f t="shared" si="5"/>
        <v>20</v>
      </c>
      <c r="L24" s="83">
        <f t="shared" si="5"/>
        <v>2000</v>
      </c>
      <c r="M24" s="84">
        <f>SUM(M6,M11,M15,M19)</f>
        <v>4200</v>
      </c>
      <c r="N24" s="85">
        <f>SUM(N6,N11,N15,N19)</f>
        <v>18050</v>
      </c>
      <c r="P24" s="8"/>
      <c r="Q24" s="4"/>
    </row>
    <row r="25" spans="2:17" ht="16.149999999999999" customHeight="1" thickTop="1">
      <c r="P25" s="8"/>
      <c r="Q25" s="8"/>
    </row>
    <row r="26" spans="2:17" ht="50.1" customHeight="1">
      <c r="B26" s="95" t="s">
        <v>57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P26" s="8"/>
      <c r="Q26" s="8"/>
    </row>
    <row r="27" spans="2:17">
      <c r="P27" s="8"/>
      <c r="Q27" s="8"/>
    </row>
    <row r="28" spans="2:17">
      <c r="P28" s="8"/>
      <c r="Q28" s="8"/>
    </row>
    <row r="29" spans="2:17">
      <c r="P29" s="8"/>
      <c r="Q29" s="8"/>
    </row>
    <row r="30" spans="2:17">
      <c r="P30" s="8"/>
      <c r="Q30" s="8"/>
    </row>
    <row r="31" spans="2:17">
      <c r="P31" s="8"/>
      <c r="Q31" s="8"/>
    </row>
    <row r="32" spans="2:17">
      <c r="P32" s="8"/>
      <c r="Q32" s="8"/>
    </row>
    <row r="33" spans="16:17">
      <c r="P33" s="8"/>
      <c r="Q33" s="8"/>
    </row>
    <row r="34" spans="16:17">
      <c r="P34" s="8"/>
      <c r="Q34" s="8"/>
    </row>
    <row r="35" spans="16:17">
      <c r="P35" s="8"/>
      <c r="Q35" s="8"/>
    </row>
    <row r="36" spans="16:17">
      <c r="P36" s="8"/>
      <c r="Q36" s="8"/>
    </row>
    <row r="37" spans="16:17">
      <c r="P37" s="8"/>
      <c r="Q37" s="8"/>
    </row>
    <row r="38" spans="16:17">
      <c r="P38" s="8"/>
      <c r="Q38" s="8"/>
    </row>
    <row r="39" spans="16:17">
      <c r="P39" s="8"/>
      <c r="Q39" s="8"/>
    </row>
    <row r="40" spans="16:17">
      <c r="P40" s="8"/>
      <c r="Q40" s="8"/>
    </row>
    <row r="41" spans="16:17">
      <c r="P41" s="8"/>
      <c r="Q41" s="8"/>
    </row>
    <row r="42" spans="16:17">
      <c r="P42" s="8"/>
      <c r="Q42" s="8"/>
    </row>
    <row r="43" spans="16:17">
      <c r="P43" s="8"/>
      <c r="Q43" s="8"/>
    </row>
    <row r="44" spans="16:17">
      <c r="P44" s="8"/>
      <c r="Q44" s="8"/>
    </row>
    <row r="45" spans="16:17">
      <c r="P45" s="8"/>
      <c r="Q45" s="8"/>
    </row>
    <row r="46" spans="16:17">
      <c r="P46" s="8"/>
      <c r="Q46" s="8"/>
    </row>
    <row r="47" spans="16:17">
      <c r="P47" s="8"/>
      <c r="Q47" s="8"/>
    </row>
    <row r="48" spans="16:17">
      <c r="P48" s="8"/>
      <c r="Q48" s="8"/>
    </row>
    <row r="49" spans="16:17">
      <c r="P49" s="8"/>
      <c r="Q49" s="8"/>
    </row>
    <row r="50" spans="16:17">
      <c r="P50" s="8"/>
      <c r="Q50" s="8"/>
    </row>
    <row r="51" spans="16:17">
      <c r="P51" s="8"/>
      <c r="Q51" s="8"/>
    </row>
    <row r="52" spans="16:17">
      <c r="P52" s="8"/>
      <c r="Q52" s="8"/>
    </row>
    <row r="53" spans="16:17">
      <c r="P53" s="8"/>
      <c r="Q53" s="8"/>
    </row>
    <row r="54" spans="16:17">
      <c r="P54" s="8"/>
      <c r="Q54" s="8"/>
    </row>
    <row r="55" spans="16:17">
      <c r="P55" s="8"/>
      <c r="Q55" s="8"/>
    </row>
    <row r="56" spans="16:17">
      <c r="P56" s="8"/>
      <c r="Q56" s="8"/>
    </row>
    <row r="57" spans="16:17">
      <c r="P57" s="8"/>
      <c r="Q57" s="8"/>
    </row>
    <row r="58" spans="16:17">
      <c r="P58" s="8"/>
      <c r="Q58" s="8"/>
    </row>
    <row r="59" spans="16:17">
      <c r="P59" s="8"/>
      <c r="Q59" s="8"/>
    </row>
    <row r="60" spans="16:17">
      <c r="P60" s="8"/>
      <c r="Q60" s="8"/>
    </row>
    <row r="61" spans="16:17">
      <c r="P61" s="8"/>
      <c r="Q61" s="8"/>
    </row>
    <row r="62" spans="16:17">
      <c r="P62" s="8"/>
      <c r="Q62" s="8"/>
    </row>
    <row r="63" spans="16:17">
      <c r="P63" s="8"/>
      <c r="Q63" s="8"/>
    </row>
    <row r="64" spans="16:17">
      <c r="P64" s="8"/>
      <c r="Q64" s="8"/>
    </row>
    <row r="65" spans="16:17">
      <c r="Q65" s="8"/>
    </row>
    <row r="66" spans="16:17">
      <c r="Q66" s="8"/>
    </row>
    <row r="67" spans="16:17">
      <c r="P67" s="8"/>
      <c r="Q67" s="8"/>
    </row>
    <row r="68" spans="16:17">
      <c r="P68" s="8"/>
    </row>
    <row r="69" spans="16:17">
      <c r="P69" s="8"/>
    </row>
    <row r="70" spans="16:17">
      <c r="P70" s="8"/>
      <c r="Q70" s="8"/>
    </row>
    <row r="71" spans="16:17">
      <c r="Q71" s="8"/>
    </row>
    <row r="72" spans="16:17">
      <c r="Q72" s="8"/>
    </row>
    <row r="73" spans="16:17">
      <c r="Q73" s="8"/>
    </row>
    <row r="209" spans="16:17">
      <c r="P209" s="8"/>
    </row>
    <row r="210" spans="16:17">
      <c r="P210" s="8"/>
    </row>
    <row r="211" spans="16:17">
      <c r="P211" s="8"/>
    </row>
    <row r="212" spans="16:17">
      <c r="P212" s="8"/>
      <c r="Q212" s="8"/>
    </row>
    <row r="213" spans="16:17">
      <c r="P213" s="8"/>
      <c r="Q213" s="8"/>
    </row>
    <row r="214" spans="16:17">
      <c r="P214" s="8"/>
      <c r="Q214" s="8"/>
    </row>
    <row r="215" spans="16:17">
      <c r="Q215" s="8"/>
    </row>
    <row r="216" spans="16:17">
      <c r="Q216" s="8"/>
    </row>
    <row r="217" spans="16:17">
      <c r="P217" s="8"/>
      <c r="Q217" s="8"/>
    </row>
    <row r="218" spans="16:17">
      <c r="P218" s="8"/>
    </row>
    <row r="220" spans="16:17">
      <c r="Q220" s="8"/>
    </row>
    <row r="221" spans="16:17">
      <c r="Q221" s="8"/>
    </row>
    <row r="332" spans="16:17">
      <c r="P332" s="4"/>
    </row>
    <row r="333" spans="16:17">
      <c r="P333" s="4"/>
    </row>
    <row r="334" spans="16:17">
      <c r="P334" s="4"/>
    </row>
    <row r="335" spans="16:17">
      <c r="P335" s="4"/>
      <c r="Q335" s="61"/>
    </row>
    <row r="336" spans="16:17">
      <c r="P336" s="4"/>
      <c r="Q336" s="61"/>
    </row>
    <row r="337" spans="16:17">
      <c r="P337" s="8"/>
      <c r="Q337" s="61"/>
    </row>
    <row r="338" spans="16:17">
      <c r="P338" s="8"/>
      <c r="Q338" s="61"/>
    </row>
    <row r="339" spans="16:17">
      <c r="P339" s="4"/>
      <c r="Q339" s="61"/>
    </row>
    <row r="340" spans="16:17">
      <c r="P340" s="4"/>
      <c r="Q340" s="8"/>
    </row>
    <row r="341" spans="16:17">
      <c r="P341" s="4"/>
      <c r="Q341" s="8"/>
    </row>
    <row r="342" spans="16:17">
      <c r="P342" s="4"/>
      <c r="Q342" s="4"/>
    </row>
    <row r="343" spans="16:17">
      <c r="P343" s="4"/>
      <c r="Q343" s="4"/>
    </row>
    <row r="344" spans="16:17">
      <c r="P344" s="4"/>
      <c r="Q344" s="4"/>
    </row>
    <row r="345" spans="16:17">
      <c r="P345" s="4"/>
      <c r="Q345" s="4"/>
    </row>
    <row r="346" spans="16:17">
      <c r="P346" s="4"/>
      <c r="Q346" s="4"/>
    </row>
    <row r="347" spans="16:17">
      <c r="P347" s="8"/>
      <c r="Q347" s="4"/>
    </row>
    <row r="348" spans="16:17">
      <c r="P348" s="8"/>
      <c r="Q348" s="4"/>
    </row>
    <row r="349" spans="16:17">
      <c r="P349" s="8"/>
      <c r="Q349" s="4"/>
    </row>
    <row r="350" spans="16:17">
      <c r="P350" s="8"/>
      <c r="Q350" s="8"/>
    </row>
    <row r="351" spans="16:17">
      <c r="P351" s="8"/>
      <c r="Q351" s="8"/>
    </row>
    <row r="352" spans="16:17">
      <c r="P352" s="8"/>
      <c r="Q352" s="8"/>
    </row>
    <row r="353" spans="16:17">
      <c r="P353" s="8"/>
      <c r="Q353" s="8"/>
    </row>
    <row r="354" spans="16:17">
      <c r="P354" s="8"/>
      <c r="Q354" s="8"/>
    </row>
    <row r="355" spans="16:17">
      <c r="P355" s="8"/>
      <c r="Q355" s="8"/>
    </row>
    <row r="356" spans="16:17">
      <c r="P356" s="8"/>
      <c r="Q356" s="8"/>
    </row>
    <row r="357" spans="16:17">
      <c r="P357" s="8"/>
      <c r="Q357" s="8"/>
    </row>
    <row r="358" spans="16:17">
      <c r="P358" s="8"/>
      <c r="Q358" s="8"/>
    </row>
    <row r="359" spans="16:17">
      <c r="P359" s="8"/>
      <c r="Q359" s="8"/>
    </row>
    <row r="360" spans="16:17">
      <c r="P360" s="8"/>
      <c r="Q360" s="8"/>
    </row>
    <row r="361" spans="16:17">
      <c r="P361" s="8"/>
      <c r="Q361" s="8"/>
    </row>
    <row r="362" spans="16:17">
      <c r="P362" s="8"/>
      <c r="Q362" s="8"/>
    </row>
    <row r="363" spans="16:17">
      <c r="P363" s="8"/>
      <c r="Q363" s="8"/>
    </row>
    <row r="364" spans="16:17">
      <c r="P364" s="8"/>
      <c r="Q364" s="8"/>
    </row>
    <row r="365" spans="16:17">
      <c r="P365" s="8"/>
      <c r="Q365" s="8"/>
    </row>
    <row r="366" spans="16:17">
      <c r="P366" s="8"/>
      <c r="Q366" s="8"/>
    </row>
    <row r="367" spans="16:17">
      <c r="P367" s="8"/>
      <c r="Q367" s="8"/>
    </row>
    <row r="368" spans="16:17">
      <c r="P368" s="8"/>
      <c r="Q368" s="8"/>
    </row>
    <row r="369" spans="16:17">
      <c r="P369" s="8"/>
      <c r="Q369" s="8"/>
    </row>
    <row r="370" spans="16:17">
      <c r="P370" s="8"/>
      <c r="Q370" s="8"/>
    </row>
    <row r="371" spans="16:17">
      <c r="P371" s="8"/>
      <c r="Q371" s="8"/>
    </row>
    <row r="372" spans="16:17">
      <c r="P372" s="8"/>
      <c r="Q372" s="8"/>
    </row>
    <row r="373" spans="16:17">
      <c r="P373" s="8"/>
      <c r="Q373" s="8"/>
    </row>
    <row r="374" spans="16:17">
      <c r="P374" s="8"/>
      <c r="Q374" s="8"/>
    </row>
    <row r="375" spans="16:17">
      <c r="P375" s="8"/>
      <c r="Q375" s="8"/>
    </row>
    <row r="376" spans="16:17">
      <c r="P376" s="8"/>
      <c r="Q376" s="8"/>
    </row>
    <row r="377" spans="16:17">
      <c r="P377" s="8"/>
      <c r="Q377" s="8"/>
    </row>
    <row r="378" spans="16:17">
      <c r="Q378" s="8"/>
    </row>
    <row r="379" spans="16:17">
      <c r="Q379" s="8"/>
    </row>
    <row r="380" spans="16:17">
      <c r="Q380" s="8"/>
    </row>
  </sheetData>
  <mergeCells count="5">
    <mergeCell ref="B26:N26"/>
    <mergeCell ref="I3:J3"/>
    <mergeCell ref="K3:L3"/>
    <mergeCell ref="B14:C14"/>
    <mergeCell ref="B15:C24"/>
  </mergeCells>
  <phoneticPr fontId="2" type="noConversion"/>
  <conditionalFormatting sqref="G6:G23">
    <cfRule type="containsText" dxfId="7" priority="1" operator="containsText" text="保留中">
      <formula>NOT(ISERROR(SEARCH("保留中",G6)))</formula>
    </cfRule>
    <cfRule type="containsText" dxfId="6" priority="2" operator="containsText" text="完了">
      <formula>NOT(ISERROR(SEARCH("完了",G6)))</formula>
    </cfRule>
    <cfRule type="containsText" dxfId="5" priority="3" operator="containsText" text="進行中">
      <formula>NOT(ISERROR(SEARCH("進行中",G6)))</formula>
    </cfRule>
    <cfRule type="containsText" dxfId="4" priority="4" operator="containsText" text="未開始">
      <formula>NOT(ISERROR(SEARCH("未開始",G6)))</formula>
    </cfRule>
  </conditionalFormatting>
  <dataValidations count="1">
    <dataValidation type="list" allowBlank="1" showInputMessage="1" showErrorMessage="1" sqref="G6:G23" xr:uid="{00000000-0002-0000-0000-000000000000}">
      <formula1>$P$6:$P$10</formula1>
    </dataValidation>
  </dataValidations>
  <hyperlinks>
    <hyperlink ref="B26:N26" r:id="rId1" display="ここをクリックして Smartsheet で作成" xr:uid="{00000000-0004-0000-0000-000000000000}"/>
  </hyperlinks>
  <pageMargins left="0.3" right="0.3" top="0.3" bottom="0.3" header="0" footer="0"/>
  <pageSetup scale="72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Q395"/>
  <sheetViews>
    <sheetView showGridLines="0" workbookViewId="0">
      <pane ySplit="5" topLeftCell="A33" activePane="bottomLeft" state="frozen"/>
      <selection pane="bottomLeft" activeCell="C11" sqref="C11"/>
    </sheetView>
  </sheetViews>
  <sheetFormatPr defaultColWidth="11" defaultRowHeight="17.25"/>
  <cols>
    <col min="1" max="1" width="3.375" style="9" customWidth="1"/>
    <col min="2" max="2" width="13" style="9" customWidth="1"/>
    <col min="3" max="3" width="37.25" style="4" customWidth="1"/>
    <col min="4" max="4" width="1.5" style="9" customWidth="1"/>
    <col min="5" max="5" width="5.75" style="9" customWidth="1"/>
    <col min="6" max="6" width="32.875" style="9" customWidth="1"/>
    <col min="7" max="7" width="11.875" style="9" customWidth="1"/>
    <col min="8" max="8" width="10.875" style="9" customWidth="1"/>
    <col min="9" max="9" width="10.125" style="9" customWidth="1"/>
    <col min="10" max="10" width="10.875" style="9" customWidth="1"/>
    <col min="11" max="11" width="10.375" style="9" customWidth="1"/>
    <col min="12" max="14" width="10.875" style="9" customWidth="1"/>
    <col min="15" max="15" width="3.375" style="9" customWidth="1"/>
    <col min="16" max="16" width="13.25" style="9" customWidth="1"/>
    <col min="17" max="17" width="3" style="9" customWidth="1"/>
    <col min="18" max="18" width="3.375" style="9" customWidth="1"/>
    <col min="19" max="16384" width="11" style="9"/>
  </cols>
  <sheetData>
    <row r="1" spans="1:17" s="7" customFormat="1" ht="50.1" customHeight="1">
      <c r="A1" s="4"/>
      <c r="B1" s="5" t="s">
        <v>2</v>
      </c>
      <c r="C1" s="6"/>
      <c r="D1" s="6"/>
      <c r="E1" s="6"/>
      <c r="F1" s="6"/>
      <c r="G1" s="6"/>
      <c r="O1" s="6"/>
      <c r="P1" s="8"/>
      <c r="Q1" s="8"/>
    </row>
    <row r="2" spans="1:17" ht="29.1" customHeight="1">
      <c r="B2" s="10">
        <f>N43</f>
        <v>0</v>
      </c>
      <c r="C2" s="11" t="s">
        <v>3</v>
      </c>
      <c r="E2" s="12"/>
      <c r="F2" s="13"/>
      <c r="G2" s="13"/>
      <c r="H2" s="13"/>
      <c r="I2" s="13"/>
      <c r="J2" s="13"/>
      <c r="K2" s="14"/>
      <c r="L2" s="14"/>
      <c r="M2" s="15"/>
      <c r="N2" s="16" t="s">
        <v>4</v>
      </c>
      <c r="P2" s="8"/>
      <c r="Q2" s="8"/>
    </row>
    <row r="3" spans="1:17" ht="22.15" customHeight="1">
      <c r="B3" s="17">
        <f>SUM(I43,K43)</f>
        <v>0</v>
      </c>
      <c r="C3" s="18" t="s">
        <v>5</v>
      </c>
      <c r="E3" s="19"/>
      <c r="F3" s="19"/>
      <c r="G3" s="19"/>
      <c r="H3" s="20"/>
      <c r="I3" s="87" t="s">
        <v>6</v>
      </c>
      <c r="J3" s="87"/>
      <c r="K3" s="87" t="s">
        <v>7</v>
      </c>
      <c r="L3" s="87"/>
      <c r="M3" s="21" t="s">
        <v>8</v>
      </c>
      <c r="N3" s="22"/>
      <c r="P3" s="23"/>
    </row>
    <row r="4" spans="1:17" ht="22.15" customHeight="1">
      <c r="B4" s="24">
        <f>H43</f>
        <v>0</v>
      </c>
      <c r="C4" s="18" t="s">
        <v>9</v>
      </c>
      <c r="E4" s="25" t="s">
        <v>0</v>
      </c>
      <c r="F4" s="25" t="s">
        <v>10</v>
      </c>
      <c r="G4" s="25" t="s">
        <v>11</v>
      </c>
      <c r="H4" s="26" t="s">
        <v>12</v>
      </c>
      <c r="I4" s="27" t="s">
        <v>13</v>
      </c>
      <c r="J4" s="28" t="s">
        <v>14</v>
      </c>
      <c r="K4" s="27" t="s">
        <v>13</v>
      </c>
      <c r="L4" s="28" t="s">
        <v>14</v>
      </c>
      <c r="M4" s="29" t="s">
        <v>15</v>
      </c>
      <c r="N4" s="30" t="s">
        <v>16</v>
      </c>
      <c r="P4" s="31" t="s">
        <v>17</v>
      </c>
    </row>
    <row r="5" spans="1:17" ht="22.15" customHeight="1">
      <c r="B5" s="32">
        <f>B4/2080</f>
        <v>0</v>
      </c>
      <c r="C5" s="18" t="s">
        <v>18</v>
      </c>
      <c r="E5" s="33"/>
      <c r="F5" s="33"/>
      <c r="G5" s="33"/>
      <c r="H5" s="34" t="s">
        <v>19</v>
      </c>
      <c r="I5" s="35" t="s">
        <v>20</v>
      </c>
      <c r="J5" s="36" t="s">
        <v>15</v>
      </c>
      <c r="K5" s="35" t="s">
        <v>20</v>
      </c>
      <c r="L5" s="36" t="s">
        <v>15</v>
      </c>
      <c r="M5" s="37" t="s">
        <v>21</v>
      </c>
      <c r="N5" s="38"/>
      <c r="P5" s="39"/>
    </row>
    <row r="6" spans="1:17" ht="29.1" customHeight="1">
      <c r="B6" s="40" t="s">
        <v>22</v>
      </c>
      <c r="C6" s="41"/>
      <c r="E6" s="42">
        <v>1</v>
      </c>
      <c r="F6" s="42"/>
      <c r="G6" s="43"/>
      <c r="H6" s="44">
        <f t="shared" ref="H6:M6" si="0">SUM(H7:H13)</f>
        <v>0</v>
      </c>
      <c r="I6" s="45">
        <f t="shared" si="0"/>
        <v>0</v>
      </c>
      <c r="J6" s="46">
        <f t="shared" si="0"/>
        <v>0</v>
      </c>
      <c r="K6" s="45">
        <f t="shared" si="0"/>
        <v>0</v>
      </c>
      <c r="L6" s="46">
        <f t="shared" si="0"/>
        <v>0</v>
      </c>
      <c r="M6" s="47">
        <f t="shared" si="0"/>
        <v>0</v>
      </c>
      <c r="N6" s="48">
        <f>SUM(J6,L6,M6)</f>
        <v>0</v>
      </c>
      <c r="P6" s="49" t="s">
        <v>23</v>
      </c>
    </row>
    <row r="7" spans="1:17" ht="29.1" customHeight="1">
      <c r="B7" s="40" t="s">
        <v>24</v>
      </c>
      <c r="C7" s="41"/>
      <c r="E7" s="50">
        <v>1.1000000000000001</v>
      </c>
      <c r="F7" s="50"/>
      <c r="G7" s="51"/>
      <c r="H7" s="52"/>
      <c r="I7" s="53"/>
      <c r="J7" s="54"/>
      <c r="K7" s="53"/>
      <c r="L7" s="54"/>
      <c r="M7" s="55"/>
      <c r="N7" s="56">
        <f t="shared" ref="N7:N9" si="1">SUM(J7,L7,M7)</f>
        <v>0</v>
      </c>
      <c r="P7" s="57" t="s">
        <v>25</v>
      </c>
    </row>
    <row r="8" spans="1:17" ht="29.1" customHeight="1">
      <c r="B8" s="40" t="s">
        <v>26</v>
      </c>
      <c r="C8" s="41"/>
      <c r="E8" s="50">
        <v>1.2</v>
      </c>
      <c r="F8" s="50"/>
      <c r="G8" s="51"/>
      <c r="H8" s="52"/>
      <c r="I8" s="53"/>
      <c r="J8" s="54"/>
      <c r="K8" s="53"/>
      <c r="L8" s="54"/>
      <c r="M8" s="55"/>
      <c r="N8" s="56">
        <f t="shared" si="1"/>
        <v>0</v>
      </c>
      <c r="P8" s="58" t="s">
        <v>27</v>
      </c>
      <c r="Q8" s="59"/>
    </row>
    <row r="9" spans="1:17" ht="29.1" customHeight="1">
      <c r="B9" s="40" t="s">
        <v>28</v>
      </c>
      <c r="C9" s="41"/>
      <c r="E9" s="50">
        <v>1.3</v>
      </c>
      <c r="F9" s="50"/>
      <c r="G9" s="51"/>
      <c r="H9" s="52"/>
      <c r="I9" s="53"/>
      <c r="J9" s="54"/>
      <c r="K9" s="53"/>
      <c r="L9" s="54"/>
      <c r="M9" s="55"/>
      <c r="N9" s="56">
        <f t="shared" si="1"/>
        <v>0</v>
      </c>
      <c r="P9" s="60" t="s">
        <v>29</v>
      </c>
      <c r="Q9" s="61"/>
    </row>
    <row r="10" spans="1:17" ht="29.1" customHeight="1">
      <c r="B10" s="3" t="s">
        <v>55</v>
      </c>
      <c r="C10" s="41"/>
      <c r="E10" s="50">
        <v>1.4</v>
      </c>
      <c r="F10" s="50"/>
      <c r="G10" s="51"/>
      <c r="H10" s="52"/>
      <c r="I10" s="53"/>
      <c r="J10" s="54"/>
      <c r="K10" s="53"/>
      <c r="L10" s="54"/>
      <c r="M10" s="55"/>
      <c r="N10" s="56">
        <f t="shared" ref="N10:N42" si="2">SUM(J10,L10,M10)</f>
        <v>0</v>
      </c>
      <c r="P10" s="62"/>
      <c r="Q10" s="61"/>
    </row>
    <row r="11" spans="1:17" ht="29.1" customHeight="1">
      <c r="B11" s="40" t="s">
        <v>31</v>
      </c>
      <c r="C11" s="41"/>
      <c r="E11" s="50">
        <v>1.5</v>
      </c>
      <c r="F11" s="50"/>
      <c r="G11" s="51"/>
      <c r="H11" s="52"/>
      <c r="I11" s="53"/>
      <c r="J11" s="54"/>
      <c r="K11" s="53"/>
      <c r="L11" s="54"/>
      <c r="M11" s="55"/>
      <c r="N11" s="56">
        <f t="shared" si="2"/>
        <v>0</v>
      </c>
      <c r="P11" s="8"/>
      <c r="Q11" s="61"/>
    </row>
    <row r="12" spans="1:17" ht="29.1" customHeight="1">
      <c r="B12" s="40" t="s">
        <v>32</v>
      </c>
      <c r="C12" s="41"/>
      <c r="E12" s="50">
        <v>1.6</v>
      </c>
      <c r="F12" s="50"/>
      <c r="G12" s="51"/>
      <c r="H12" s="52"/>
      <c r="I12" s="53"/>
      <c r="J12" s="54"/>
      <c r="K12" s="53"/>
      <c r="L12" s="54"/>
      <c r="M12" s="55"/>
      <c r="N12" s="56">
        <f t="shared" si="2"/>
        <v>0</v>
      </c>
      <c r="P12" s="8"/>
      <c r="Q12" s="61"/>
    </row>
    <row r="13" spans="1:17" ht="29.1" customHeight="1">
      <c r="B13" s="63" t="s">
        <v>33</v>
      </c>
      <c r="C13" s="64"/>
      <c r="E13" s="50">
        <v>1.7</v>
      </c>
      <c r="F13" s="50"/>
      <c r="G13" s="51"/>
      <c r="H13" s="52"/>
      <c r="I13" s="53"/>
      <c r="J13" s="54"/>
      <c r="K13" s="53"/>
      <c r="L13" s="54"/>
      <c r="M13" s="55"/>
      <c r="N13" s="56">
        <f t="shared" si="2"/>
        <v>0</v>
      </c>
      <c r="P13" s="4"/>
      <c r="Q13" s="61"/>
    </row>
    <row r="14" spans="1:17" ht="29.1" customHeight="1">
      <c r="B14" s="88" t="s">
        <v>34</v>
      </c>
      <c r="C14" s="88"/>
      <c r="E14" s="42">
        <v>2</v>
      </c>
      <c r="F14" s="42"/>
      <c r="G14" s="43"/>
      <c r="H14" s="44">
        <f t="shared" ref="H14:M14" si="3">SUM(H15:H23)</f>
        <v>0</v>
      </c>
      <c r="I14" s="45">
        <f t="shared" si="3"/>
        <v>0</v>
      </c>
      <c r="J14" s="46">
        <f t="shared" si="3"/>
        <v>0</v>
      </c>
      <c r="K14" s="45">
        <f t="shared" si="3"/>
        <v>0</v>
      </c>
      <c r="L14" s="46">
        <f t="shared" si="3"/>
        <v>0</v>
      </c>
      <c r="M14" s="47">
        <f t="shared" si="3"/>
        <v>0</v>
      </c>
      <c r="N14" s="48">
        <f t="shared" si="2"/>
        <v>0</v>
      </c>
      <c r="P14" s="4"/>
      <c r="Q14" s="8"/>
    </row>
    <row r="15" spans="1:17" ht="29.1" customHeight="1">
      <c r="B15" s="92"/>
      <c r="C15" s="92"/>
      <c r="E15" s="50">
        <v>2.1</v>
      </c>
      <c r="F15" s="50"/>
      <c r="G15" s="51"/>
      <c r="H15" s="52"/>
      <c r="I15" s="53"/>
      <c r="J15" s="54"/>
      <c r="K15" s="53"/>
      <c r="L15" s="54"/>
      <c r="M15" s="55"/>
      <c r="N15" s="56">
        <f t="shared" si="2"/>
        <v>0</v>
      </c>
      <c r="P15" s="4"/>
      <c r="Q15" s="8"/>
    </row>
    <row r="16" spans="1:17" ht="29.1" customHeight="1">
      <c r="B16" s="93"/>
      <c r="C16" s="93"/>
      <c r="E16" s="50">
        <v>2.2000000000000002</v>
      </c>
      <c r="F16" s="50"/>
      <c r="G16" s="51"/>
      <c r="H16" s="52"/>
      <c r="I16" s="53"/>
      <c r="J16" s="54"/>
      <c r="K16" s="53"/>
      <c r="L16" s="54"/>
      <c r="M16" s="55"/>
      <c r="N16" s="56">
        <f t="shared" si="2"/>
        <v>0</v>
      </c>
      <c r="P16" s="4"/>
      <c r="Q16" s="4"/>
    </row>
    <row r="17" spans="2:17" ht="29.1" customHeight="1">
      <c r="B17" s="93"/>
      <c r="C17" s="93"/>
      <c r="E17" s="50">
        <v>2.2999999999999998</v>
      </c>
      <c r="F17" s="50"/>
      <c r="G17" s="51"/>
      <c r="H17" s="52"/>
      <c r="I17" s="53"/>
      <c r="J17" s="54"/>
      <c r="K17" s="53"/>
      <c r="L17" s="54"/>
      <c r="M17" s="55"/>
      <c r="N17" s="56">
        <f t="shared" si="2"/>
        <v>0</v>
      </c>
      <c r="P17" s="4"/>
      <c r="Q17" s="4"/>
    </row>
    <row r="18" spans="2:17" ht="29.1" customHeight="1">
      <c r="B18" s="93"/>
      <c r="C18" s="93"/>
      <c r="E18" s="50">
        <v>2.4</v>
      </c>
      <c r="F18" s="50"/>
      <c r="G18" s="51"/>
      <c r="H18" s="52"/>
      <c r="I18" s="53"/>
      <c r="J18" s="54"/>
      <c r="K18" s="53"/>
      <c r="L18" s="54"/>
      <c r="M18" s="55"/>
      <c r="N18" s="56">
        <f t="shared" ref="N18:N19" si="4">SUM(J18,L18,M18)</f>
        <v>0</v>
      </c>
      <c r="P18" s="4"/>
      <c r="Q18" s="4"/>
    </row>
    <row r="19" spans="2:17" ht="29.1" customHeight="1">
      <c r="B19" s="93"/>
      <c r="C19" s="93"/>
      <c r="E19" s="50">
        <v>2.5</v>
      </c>
      <c r="F19" s="50"/>
      <c r="G19" s="51"/>
      <c r="H19" s="52"/>
      <c r="I19" s="53"/>
      <c r="J19" s="54"/>
      <c r="K19" s="53"/>
      <c r="L19" s="54"/>
      <c r="M19" s="55"/>
      <c r="N19" s="56">
        <f t="shared" si="4"/>
        <v>0</v>
      </c>
      <c r="P19" s="4"/>
      <c r="Q19" s="4"/>
    </row>
    <row r="20" spans="2:17" ht="29.1" customHeight="1">
      <c r="B20" s="93"/>
      <c r="C20" s="93"/>
      <c r="E20" s="50">
        <v>2.6</v>
      </c>
      <c r="F20" s="50"/>
      <c r="G20" s="51"/>
      <c r="H20" s="52"/>
      <c r="I20" s="53"/>
      <c r="J20" s="54"/>
      <c r="K20" s="53"/>
      <c r="L20" s="54"/>
      <c r="M20" s="55"/>
      <c r="N20" s="56">
        <f t="shared" ref="N20:N21" si="5">SUM(J20,L20,M20)</f>
        <v>0</v>
      </c>
      <c r="P20" s="4"/>
      <c r="Q20" s="4"/>
    </row>
    <row r="21" spans="2:17" ht="29.1" customHeight="1">
      <c r="B21" s="93"/>
      <c r="C21" s="93"/>
      <c r="E21" s="50">
        <v>2.7</v>
      </c>
      <c r="F21" s="50"/>
      <c r="G21" s="51"/>
      <c r="H21" s="52"/>
      <c r="I21" s="53"/>
      <c r="J21" s="54"/>
      <c r="K21" s="53"/>
      <c r="L21" s="54"/>
      <c r="M21" s="55"/>
      <c r="N21" s="56">
        <f t="shared" si="5"/>
        <v>0</v>
      </c>
      <c r="P21" s="4"/>
      <c r="Q21" s="4"/>
    </row>
    <row r="22" spans="2:17" ht="29.1" customHeight="1">
      <c r="B22" s="93"/>
      <c r="C22" s="93"/>
      <c r="E22" s="50">
        <v>2.8</v>
      </c>
      <c r="F22" s="50"/>
      <c r="G22" s="51"/>
      <c r="H22" s="52"/>
      <c r="I22" s="53"/>
      <c r="J22" s="54"/>
      <c r="K22" s="53"/>
      <c r="L22" s="54"/>
      <c r="M22" s="55"/>
      <c r="N22" s="56">
        <f t="shared" si="2"/>
        <v>0</v>
      </c>
      <c r="P22" s="4"/>
      <c r="Q22" s="4"/>
    </row>
    <row r="23" spans="2:17" ht="29.1" customHeight="1">
      <c r="B23" s="93"/>
      <c r="C23" s="93"/>
      <c r="E23" s="50">
        <v>2.9</v>
      </c>
      <c r="F23" s="50"/>
      <c r="G23" s="51"/>
      <c r="H23" s="52"/>
      <c r="I23" s="53"/>
      <c r="J23" s="54"/>
      <c r="K23" s="53"/>
      <c r="L23" s="54"/>
      <c r="M23" s="55"/>
      <c r="N23" s="56">
        <f t="shared" si="2"/>
        <v>0</v>
      </c>
      <c r="P23" s="4"/>
      <c r="Q23" s="4"/>
    </row>
    <row r="24" spans="2:17" ht="29.1" customHeight="1">
      <c r="B24" s="93"/>
      <c r="C24" s="93"/>
      <c r="E24" s="65">
        <v>3</v>
      </c>
      <c r="F24" s="65" t="s">
        <v>35</v>
      </c>
      <c r="G24" s="66"/>
      <c r="H24" s="67">
        <f t="shared" ref="H24:M24" si="6">SUM(H25:H33)</f>
        <v>0</v>
      </c>
      <c r="I24" s="68">
        <f t="shared" si="6"/>
        <v>0</v>
      </c>
      <c r="J24" s="69">
        <f t="shared" si="6"/>
        <v>0</v>
      </c>
      <c r="K24" s="68">
        <f t="shared" si="6"/>
        <v>0</v>
      </c>
      <c r="L24" s="69">
        <f t="shared" si="6"/>
        <v>0</v>
      </c>
      <c r="M24" s="70">
        <f t="shared" si="6"/>
        <v>0</v>
      </c>
      <c r="N24" s="48">
        <f t="shared" si="2"/>
        <v>0</v>
      </c>
      <c r="P24" s="4"/>
      <c r="Q24" s="4"/>
    </row>
    <row r="25" spans="2:17" ht="29.1" customHeight="1">
      <c r="B25" s="93"/>
      <c r="C25" s="93"/>
      <c r="E25" s="50">
        <v>3.1</v>
      </c>
      <c r="F25" s="50"/>
      <c r="G25" s="51"/>
      <c r="H25" s="52"/>
      <c r="I25" s="53"/>
      <c r="J25" s="54"/>
      <c r="K25" s="53"/>
      <c r="L25" s="54"/>
      <c r="M25" s="55"/>
      <c r="N25" s="56">
        <f t="shared" si="2"/>
        <v>0</v>
      </c>
      <c r="P25" s="4"/>
      <c r="Q25" s="4"/>
    </row>
    <row r="26" spans="2:17" ht="29.1" customHeight="1">
      <c r="B26" s="93"/>
      <c r="C26" s="93"/>
      <c r="E26" s="50">
        <v>3.2</v>
      </c>
      <c r="F26" s="50"/>
      <c r="G26" s="51"/>
      <c r="H26" s="52"/>
      <c r="I26" s="53"/>
      <c r="J26" s="54"/>
      <c r="K26" s="53"/>
      <c r="L26" s="54"/>
      <c r="M26" s="55"/>
      <c r="N26" s="56">
        <f t="shared" ref="N26:N29" si="7">SUM(J26,L26,M26)</f>
        <v>0</v>
      </c>
      <c r="P26" s="4"/>
      <c r="Q26" s="4"/>
    </row>
    <row r="27" spans="2:17" ht="29.1" customHeight="1">
      <c r="B27" s="93"/>
      <c r="C27" s="93"/>
      <c r="E27" s="50">
        <v>3.3</v>
      </c>
      <c r="F27" s="50"/>
      <c r="G27" s="51"/>
      <c r="H27" s="52"/>
      <c r="I27" s="53"/>
      <c r="J27" s="54"/>
      <c r="K27" s="53"/>
      <c r="L27" s="54"/>
      <c r="M27" s="55"/>
      <c r="N27" s="56">
        <f t="shared" si="7"/>
        <v>0</v>
      </c>
      <c r="P27" s="4"/>
      <c r="Q27" s="4"/>
    </row>
    <row r="28" spans="2:17" ht="29.1" customHeight="1">
      <c r="B28" s="93"/>
      <c r="C28" s="93"/>
      <c r="E28" s="50">
        <v>3.4</v>
      </c>
      <c r="F28" s="50"/>
      <c r="G28" s="51"/>
      <c r="H28" s="52"/>
      <c r="I28" s="53"/>
      <c r="J28" s="54"/>
      <c r="K28" s="53"/>
      <c r="L28" s="54"/>
      <c r="M28" s="55"/>
      <c r="N28" s="56">
        <f t="shared" si="7"/>
        <v>0</v>
      </c>
      <c r="P28" s="4"/>
      <c r="Q28" s="4"/>
    </row>
    <row r="29" spans="2:17" ht="29.1" customHeight="1">
      <c r="B29" s="93"/>
      <c r="C29" s="93"/>
      <c r="E29" s="50">
        <v>3.5</v>
      </c>
      <c r="F29" s="50"/>
      <c r="G29" s="51"/>
      <c r="H29" s="52"/>
      <c r="I29" s="53"/>
      <c r="J29" s="54"/>
      <c r="K29" s="53"/>
      <c r="L29" s="54"/>
      <c r="M29" s="55"/>
      <c r="N29" s="56">
        <f t="shared" si="7"/>
        <v>0</v>
      </c>
      <c r="P29" s="4"/>
      <c r="Q29" s="4"/>
    </row>
    <row r="30" spans="2:17" ht="29.1" customHeight="1">
      <c r="B30" s="93"/>
      <c r="C30" s="93"/>
      <c r="E30" s="50">
        <v>3.6</v>
      </c>
      <c r="F30" s="50"/>
      <c r="G30" s="51"/>
      <c r="H30" s="52"/>
      <c r="I30" s="53"/>
      <c r="J30" s="54"/>
      <c r="K30" s="53"/>
      <c r="L30" s="54"/>
      <c r="M30" s="55"/>
      <c r="N30" s="56">
        <f t="shared" si="2"/>
        <v>0</v>
      </c>
      <c r="P30" s="4"/>
      <c r="Q30" s="4"/>
    </row>
    <row r="31" spans="2:17" ht="29.1" customHeight="1">
      <c r="B31" s="93"/>
      <c r="C31" s="93"/>
      <c r="E31" s="50">
        <v>3.7</v>
      </c>
      <c r="F31" s="50"/>
      <c r="G31" s="51"/>
      <c r="H31" s="52"/>
      <c r="I31" s="53"/>
      <c r="J31" s="54"/>
      <c r="K31" s="53"/>
      <c r="L31" s="54"/>
      <c r="M31" s="55"/>
      <c r="N31" s="56">
        <f t="shared" ref="N31" si="8">SUM(J31,L31,M31)</f>
        <v>0</v>
      </c>
      <c r="P31" s="4"/>
      <c r="Q31" s="4"/>
    </row>
    <row r="32" spans="2:17" ht="29.1" customHeight="1">
      <c r="B32" s="93"/>
      <c r="C32" s="93"/>
      <c r="E32" s="50">
        <v>3.8</v>
      </c>
      <c r="F32" s="50"/>
      <c r="G32" s="51"/>
      <c r="H32" s="52"/>
      <c r="I32" s="53"/>
      <c r="J32" s="54"/>
      <c r="K32" s="53"/>
      <c r="L32" s="54"/>
      <c r="M32" s="55"/>
      <c r="N32" s="56">
        <f t="shared" ref="N32" si="9">SUM(J32,L32,M32)</f>
        <v>0</v>
      </c>
      <c r="P32" s="4"/>
      <c r="Q32" s="4"/>
    </row>
    <row r="33" spans="2:17" ht="29.1" customHeight="1">
      <c r="B33" s="93"/>
      <c r="C33" s="93"/>
      <c r="E33" s="50">
        <v>3.9</v>
      </c>
      <c r="F33" s="50"/>
      <c r="G33" s="51"/>
      <c r="H33" s="52"/>
      <c r="I33" s="53"/>
      <c r="J33" s="54"/>
      <c r="K33" s="53"/>
      <c r="L33" s="54"/>
      <c r="M33" s="55"/>
      <c r="N33" s="56">
        <f t="shared" si="2"/>
        <v>0</v>
      </c>
      <c r="P33" s="4"/>
      <c r="Q33" s="4"/>
    </row>
    <row r="34" spans="2:17" ht="29.1" customHeight="1">
      <c r="B34" s="93"/>
      <c r="C34" s="93"/>
      <c r="E34" s="42">
        <v>4</v>
      </c>
      <c r="F34" s="42" t="s">
        <v>36</v>
      </c>
      <c r="G34" s="43"/>
      <c r="H34" s="44">
        <f>SUM(H35:H42)</f>
        <v>0</v>
      </c>
      <c r="I34" s="45">
        <f t="shared" ref="I34:L34" si="10">SUM(I35:I42)</f>
        <v>0</v>
      </c>
      <c r="J34" s="46">
        <f t="shared" si="10"/>
        <v>0</v>
      </c>
      <c r="K34" s="45">
        <f t="shared" si="10"/>
        <v>0</v>
      </c>
      <c r="L34" s="46">
        <f t="shared" si="10"/>
        <v>0</v>
      </c>
      <c r="M34" s="47">
        <f>SUM(M35:M42)</f>
        <v>0</v>
      </c>
      <c r="N34" s="48">
        <f>SUM(J34,L34,M34)</f>
        <v>0</v>
      </c>
      <c r="P34" s="8"/>
      <c r="Q34" s="4"/>
    </row>
    <row r="35" spans="2:17" ht="29.1" customHeight="1">
      <c r="B35" s="93"/>
      <c r="C35" s="93"/>
      <c r="E35" s="50">
        <v>4.0999999999999996</v>
      </c>
      <c r="F35" s="50"/>
      <c r="G35" s="51"/>
      <c r="H35" s="52"/>
      <c r="I35" s="53"/>
      <c r="J35" s="54"/>
      <c r="K35" s="53"/>
      <c r="L35" s="54"/>
      <c r="M35" s="55"/>
      <c r="N35" s="56">
        <f t="shared" si="2"/>
        <v>0</v>
      </c>
      <c r="P35" s="8"/>
      <c r="Q35" s="4"/>
    </row>
    <row r="36" spans="2:17" ht="29.1" customHeight="1">
      <c r="B36" s="93"/>
      <c r="C36" s="93"/>
      <c r="E36" s="50">
        <v>4.2</v>
      </c>
      <c r="F36" s="50"/>
      <c r="G36" s="51"/>
      <c r="H36" s="52"/>
      <c r="I36" s="53"/>
      <c r="J36" s="54"/>
      <c r="K36" s="53"/>
      <c r="L36" s="54"/>
      <c r="M36" s="55"/>
      <c r="N36" s="56">
        <f t="shared" ref="N36:N39" si="11">SUM(J36,L36,M36)</f>
        <v>0</v>
      </c>
      <c r="P36" s="8"/>
      <c r="Q36" s="4"/>
    </row>
    <row r="37" spans="2:17" ht="29.1" customHeight="1">
      <c r="B37" s="93"/>
      <c r="C37" s="93"/>
      <c r="E37" s="50">
        <v>4.3</v>
      </c>
      <c r="F37" s="50"/>
      <c r="G37" s="51"/>
      <c r="H37" s="52"/>
      <c r="I37" s="53"/>
      <c r="J37" s="54"/>
      <c r="K37" s="53"/>
      <c r="L37" s="54"/>
      <c r="M37" s="55"/>
      <c r="N37" s="56">
        <f t="shared" ref="N37:N38" si="12">SUM(J37,L37,M37)</f>
        <v>0</v>
      </c>
      <c r="P37" s="8"/>
      <c r="Q37" s="8"/>
    </row>
    <row r="38" spans="2:17" ht="29.1" customHeight="1">
      <c r="B38" s="93"/>
      <c r="C38" s="93"/>
      <c r="E38" s="50">
        <v>4.4000000000000004</v>
      </c>
      <c r="F38" s="50"/>
      <c r="G38" s="51"/>
      <c r="H38" s="52"/>
      <c r="I38" s="53"/>
      <c r="J38" s="54"/>
      <c r="K38" s="53"/>
      <c r="L38" s="54"/>
      <c r="M38" s="55"/>
      <c r="N38" s="56">
        <f t="shared" si="12"/>
        <v>0</v>
      </c>
      <c r="P38" s="8"/>
      <c r="Q38" s="4"/>
    </row>
    <row r="39" spans="2:17" ht="29.1" customHeight="1">
      <c r="B39" s="93"/>
      <c r="C39" s="93"/>
      <c r="E39" s="50">
        <v>4.5</v>
      </c>
      <c r="F39" s="50"/>
      <c r="G39" s="51"/>
      <c r="H39" s="52"/>
      <c r="I39" s="53"/>
      <c r="J39" s="54"/>
      <c r="K39" s="53"/>
      <c r="L39" s="54"/>
      <c r="M39" s="55"/>
      <c r="N39" s="56">
        <f t="shared" si="11"/>
        <v>0</v>
      </c>
      <c r="P39" s="8"/>
      <c r="Q39" s="8"/>
    </row>
    <row r="40" spans="2:17" ht="29.1" customHeight="1">
      <c r="B40" s="93"/>
      <c r="C40" s="93"/>
      <c r="E40" s="50">
        <v>4.5999999999999996</v>
      </c>
      <c r="F40" s="50"/>
      <c r="G40" s="51"/>
      <c r="H40" s="52"/>
      <c r="I40" s="53"/>
      <c r="J40" s="54"/>
      <c r="K40" s="53"/>
      <c r="L40" s="54"/>
      <c r="M40" s="55"/>
      <c r="N40" s="56">
        <f t="shared" si="2"/>
        <v>0</v>
      </c>
      <c r="P40" s="8"/>
      <c r="Q40" s="4"/>
    </row>
    <row r="41" spans="2:17" ht="29.1" customHeight="1">
      <c r="B41" s="93"/>
      <c r="C41" s="93"/>
      <c r="E41" s="50">
        <v>4.7</v>
      </c>
      <c r="F41" s="50"/>
      <c r="G41" s="51"/>
      <c r="H41" s="52"/>
      <c r="I41" s="53"/>
      <c r="J41" s="54"/>
      <c r="K41" s="53"/>
      <c r="L41" s="54"/>
      <c r="M41" s="55"/>
      <c r="N41" s="56">
        <f t="shared" si="2"/>
        <v>0</v>
      </c>
      <c r="P41" s="8"/>
      <c r="Q41" s="8"/>
    </row>
    <row r="42" spans="2:17" ht="29.1" customHeight="1" thickBot="1">
      <c r="B42" s="93"/>
      <c r="C42" s="93"/>
      <c r="E42" s="71">
        <v>4.8</v>
      </c>
      <c r="F42" s="71"/>
      <c r="G42" s="51"/>
      <c r="H42" s="72"/>
      <c r="I42" s="73"/>
      <c r="J42" s="74"/>
      <c r="K42" s="73"/>
      <c r="L42" s="74"/>
      <c r="M42" s="75"/>
      <c r="N42" s="56">
        <f t="shared" si="2"/>
        <v>0</v>
      </c>
      <c r="P42" s="8"/>
      <c r="Q42" s="8"/>
    </row>
    <row r="43" spans="2:17" ht="29.1" customHeight="1" thickBot="1">
      <c r="B43" s="93"/>
      <c r="C43" s="93"/>
      <c r="E43" s="76"/>
      <c r="F43" s="77"/>
      <c r="G43" s="78" t="s">
        <v>37</v>
      </c>
      <c r="H43" s="79">
        <f t="shared" ref="H43:N43" si="13">SUM(H6,H14,H24,H34)</f>
        <v>0</v>
      </c>
      <c r="I43" s="80">
        <f t="shared" si="13"/>
        <v>0</v>
      </c>
      <c r="J43" s="81">
        <f t="shared" si="13"/>
        <v>0</v>
      </c>
      <c r="K43" s="82">
        <f t="shared" si="13"/>
        <v>0</v>
      </c>
      <c r="L43" s="83">
        <f t="shared" si="13"/>
        <v>0</v>
      </c>
      <c r="M43" s="84">
        <f t="shared" si="13"/>
        <v>0</v>
      </c>
      <c r="N43" s="85">
        <f t="shared" si="13"/>
        <v>0</v>
      </c>
      <c r="P43" s="8"/>
      <c r="Q43" s="8"/>
    </row>
    <row r="44" spans="2:17" ht="29.1" customHeight="1" thickTop="1">
      <c r="P44" s="8"/>
      <c r="Q44" s="8"/>
    </row>
    <row r="45" spans="2:17" ht="29.1" customHeight="1">
      <c r="P45" s="8"/>
      <c r="Q45" s="8"/>
    </row>
    <row r="46" spans="2:17" ht="29.1" customHeight="1">
      <c r="P46" s="8"/>
      <c r="Q46" s="8"/>
    </row>
    <row r="47" spans="2:17" ht="29.1" customHeight="1">
      <c r="P47" s="8"/>
      <c r="Q47" s="8"/>
    </row>
    <row r="48" spans="2:17" ht="29.1" customHeight="1">
      <c r="P48" s="8"/>
      <c r="Q48" s="8"/>
    </row>
    <row r="49" spans="16:17" ht="29.1" customHeight="1">
      <c r="P49" s="8"/>
      <c r="Q49" s="8"/>
    </row>
    <row r="50" spans="16:17" ht="29.1" customHeight="1">
      <c r="P50" s="8"/>
      <c r="Q50" s="8"/>
    </row>
    <row r="51" spans="16:17" ht="29.1" customHeight="1">
      <c r="P51" s="8"/>
      <c r="Q51" s="8"/>
    </row>
    <row r="52" spans="16:17" ht="29.1" customHeight="1">
      <c r="P52" s="8"/>
      <c r="Q52" s="8"/>
    </row>
    <row r="53" spans="16:17" ht="29.1" customHeight="1">
      <c r="P53" s="8"/>
      <c r="Q53" s="8"/>
    </row>
    <row r="54" spans="16:17" ht="29.1" customHeight="1">
      <c r="P54" s="8"/>
      <c r="Q54" s="8"/>
    </row>
    <row r="55" spans="16:17" ht="29.1" customHeight="1">
      <c r="P55" s="8"/>
      <c r="Q55" s="8"/>
    </row>
    <row r="56" spans="16:17" ht="29.1" customHeight="1">
      <c r="P56" s="8"/>
      <c r="Q56" s="8"/>
    </row>
    <row r="57" spans="16:17" ht="29.1" customHeight="1">
      <c r="P57" s="8"/>
      <c r="Q57" s="8"/>
    </row>
    <row r="58" spans="16:17" ht="29.1" customHeight="1">
      <c r="P58" s="8"/>
      <c r="Q58" s="8"/>
    </row>
    <row r="59" spans="16:17" ht="29.1" customHeight="1">
      <c r="P59" s="8"/>
      <c r="Q59" s="8"/>
    </row>
    <row r="60" spans="16:17">
      <c r="P60" s="8"/>
      <c r="Q60" s="8"/>
    </row>
    <row r="61" spans="16:17">
      <c r="P61" s="8"/>
      <c r="Q61" s="8"/>
    </row>
    <row r="62" spans="16:17">
      <c r="P62" s="8"/>
      <c r="Q62" s="8"/>
    </row>
    <row r="63" spans="16:17">
      <c r="P63" s="8"/>
      <c r="Q63" s="8"/>
    </row>
    <row r="64" spans="16:17">
      <c r="P64" s="8"/>
      <c r="Q64" s="8"/>
    </row>
    <row r="65" spans="16:17">
      <c r="P65" s="8"/>
      <c r="Q65" s="8"/>
    </row>
    <row r="66" spans="16:17">
      <c r="P66" s="8"/>
      <c r="Q66" s="8"/>
    </row>
    <row r="67" spans="16:17">
      <c r="P67" s="8"/>
      <c r="Q67" s="8"/>
    </row>
    <row r="68" spans="16:17">
      <c r="P68" s="8"/>
      <c r="Q68" s="8"/>
    </row>
    <row r="69" spans="16:17">
      <c r="P69" s="8"/>
      <c r="Q69" s="8"/>
    </row>
    <row r="70" spans="16:17">
      <c r="P70" s="8"/>
      <c r="Q70" s="8"/>
    </row>
    <row r="71" spans="16:17">
      <c r="P71" s="8"/>
      <c r="Q71" s="8"/>
    </row>
    <row r="72" spans="16:17">
      <c r="P72" s="8"/>
      <c r="Q72" s="8"/>
    </row>
    <row r="73" spans="16:17">
      <c r="P73" s="8"/>
      <c r="Q73" s="8"/>
    </row>
    <row r="74" spans="16:17">
      <c r="P74" s="8"/>
      <c r="Q74" s="8"/>
    </row>
    <row r="75" spans="16:17">
      <c r="P75" s="8"/>
      <c r="Q75" s="8"/>
    </row>
    <row r="76" spans="16:17">
      <c r="P76" s="8"/>
      <c r="Q76" s="8"/>
    </row>
    <row r="77" spans="16:17">
      <c r="P77" s="8"/>
      <c r="Q77" s="8"/>
    </row>
    <row r="78" spans="16:17">
      <c r="P78" s="8"/>
      <c r="Q78" s="8"/>
    </row>
    <row r="79" spans="16:17">
      <c r="P79" s="8"/>
      <c r="Q79" s="8"/>
    </row>
    <row r="80" spans="16:17">
      <c r="Q80" s="8"/>
    </row>
    <row r="81" spans="16:17">
      <c r="Q81" s="8"/>
    </row>
    <row r="82" spans="16:17">
      <c r="P82" s="8"/>
      <c r="Q82" s="8"/>
    </row>
    <row r="83" spans="16:17">
      <c r="P83" s="8"/>
    </row>
    <row r="84" spans="16:17">
      <c r="P84" s="8"/>
    </row>
    <row r="85" spans="16:17">
      <c r="P85" s="8"/>
      <c r="Q85" s="8"/>
    </row>
    <row r="86" spans="16:17">
      <c r="Q86" s="8"/>
    </row>
    <row r="87" spans="16:17">
      <c r="Q87" s="8"/>
    </row>
    <row r="88" spans="16:17">
      <c r="Q88" s="8"/>
    </row>
    <row r="224" spans="16:16">
      <c r="P224" s="8"/>
    </row>
    <row r="225" spans="16:17">
      <c r="P225" s="8"/>
    </row>
    <row r="226" spans="16:17">
      <c r="P226" s="8"/>
    </row>
    <row r="227" spans="16:17">
      <c r="P227" s="8"/>
      <c r="Q227" s="8"/>
    </row>
    <row r="228" spans="16:17">
      <c r="P228" s="8"/>
      <c r="Q228" s="8"/>
    </row>
    <row r="229" spans="16:17">
      <c r="P229" s="8"/>
      <c r="Q229" s="8"/>
    </row>
    <row r="230" spans="16:17">
      <c r="Q230" s="8"/>
    </row>
    <row r="231" spans="16:17">
      <c r="Q231" s="8"/>
    </row>
    <row r="232" spans="16:17">
      <c r="P232" s="8"/>
      <c r="Q232" s="8"/>
    </row>
    <row r="233" spans="16:17">
      <c r="P233" s="8"/>
    </row>
    <row r="235" spans="16:17">
      <c r="Q235" s="8"/>
    </row>
    <row r="236" spans="16:17">
      <c r="Q236" s="8"/>
    </row>
    <row r="347" spans="16:17">
      <c r="P347" s="4"/>
    </row>
    <row r="348" spans="16:17">
      <c r="P348" s="4"/>
    </row>
    <row r="349" spans="16:17">
      <c r="P349" s="4"/>
    </row>
    <row r="350" spans="16:17">
      <c r="P350" s="4"/>
      <c r="Q350" s="61"/>
    </row>
    <row r="351" spans="16:17">
      <c r="P351" s="4"/>
      <c r="Q351" s="61"/>
    </row>
    <row r="352" spans="16:17">
      <c r="P352" s="8"/>
      <c r="Q352" s="61"/>
    </row>
    <row r="353" spans="16:17">
      <c r="P353" s="8"/>
      <c r="Q353" s="61"/>
    </row>
    <row r="354" spans="16:17">
      <c r="P354" s="4"/>
      <c r="Q354" s="61"/>
    </row>
    <row r="355" spans="16:17">
      <c r="P355" s="4"/>
      <c r="Q355" s="8"/>
    </row>
    <row r="356" spans="16:17">
      <c r="P356" s="4"/>
      <c r="Q356" s="8"/>
    </row>
    <row r="357" spans="16:17">
      <c r="P357" s="4"/>
      <c r="Q357" s="4"/>
    </row>
    <row r="358" spans="16:17">
      <c r="P358" s="4"/>
      <c r="Q358" s="4"/>
    </row>
    <row r="359" spans="16:17">
      <c r="P359" s="4"/>
      <c r="Q359" s="4"/>
    </row>
    <row r="360" spans="16:17">
      <c r="P360" s="4"/>
      <c r="Q360" s="4"/>
    </row>
    <row r="361" spans="16:17">
      <c r="P361" s="4"/>
      <c r="Q361" s="4"/>
    </row>
    <row r="362" spans="16:17">
      <c r="P362" s="8"/>
      <c r="Q362" s="4"/>
    </row>
    <row r="363" spans="16:17">
      <c r="P363" s="8"/>
      <c r="Q363" s="4"/>
    </row>
    <row r="364" spans="16:17">
      <c r="P364" s="8"/>
      <c r="Q364" s="4"/>
    </row>
    <row r="365" spans="16:17">
      <c r="P365" s="8"/>
      <c r="Q365" s="8"/>
    </row>
    <row r="366" spans="16:17">
      <c r="P366" s="8"/>
      <c r="Q366" s="8"/>
    </row>
    <row r="367" spans="16:17">
      <c r="P367" s="8"/>
      <c r="Q367" s="8"/>
    </row>
    <row r="368" spans="16:17">
      <c r="P368" s="8"/>
      <c r="Q368" s="8"/>
    </row>
    <row r="369" spans="16:17">
      <c r="P369" s="8"/>
      <c r="Q369" s="8"/>
    </row>
    <row r="370" spans="16:17">
      <c r="P370" s="8"/>
      <c r="Q370" s="8"/>
    </row>
    <row r="371" spans="16:17">
      <c r="P371" s="8"/>
      <c r="Q371" s="8"/>
    </row>
    <row r="372" spans="16:17">
      <c r="P372" s="8"/>
      <c r="Q372" s="8"/>
    </row>
    <row r="373" spans="16:17">
      <c r="P373" s="8"/>
      <c r="Q373" s="8"/>
    </row>
    <row r="374" spans="16:17">
      <c r="P374" s="8"/>
      <c r="Q374" s="8"/>
    </row>
    <row r="375" spans="16:17">
      <c r="P375" s="8"/>
      <c r="Q375" s="8"/>
    </row>
    <row r="376" spans="16:17">
      <c r="P376" s="8"/>
      <c r="Q376" s="8"/>
    </row>
    <row r="377" spans="16:17">
      <c r="P377" s="8"/>
      <c r="Q377" s="8"/>
    </row>
    <row r="378" spans="16:17">
      <c r="P378" s="8"/>
      <c r="Q378" s="8"/>
    </row>
    <row r="379" spans="16:17">
      <c r="P379" s="8"/>
      <c r="Q379" s="8"/>
    </row>
    <row r="380" spans="16:17">
      <c r="P380" s="8"/>
      <c r="Q380" s="8"/>
    </row>
    <row r="381" spans="16:17">
      <c r="P381" s="8"/>
      <c r="Q381" s="8"/>
    </row>
    <row r="382" spans="16:17">
      <c r="P382" s="8"/>
      <c r="Q382" s="8"/>
    </row>
    <row r="383" spans="16:17">
      <c r="P383" s="8"/>
      <c r="Q383" s="8"/>
    </row>
    <row r="384" spans="16:17">
      <c r="P384" s="8"/>
      <c r="Q384" s="8"/>
    </row>
    <row r="385" spans="16:17">
      <c r="P385" s="8"/>
      <c r="Q385" s="8"/>
    </row>
    <row r="386" spans="16:17">
      <c r="P386" s="8"/>
      <c r="Q386" s="8"/>
    </row>
    <row r="387" spans="16:17">
      <c r="P387" s="8"/>
      <c r="Q387" s="8"/>
    </row>
    <row r="388" spans="16:17">
      <c r="P388" s="8"/>
      <c r="Q388" s="8"/>
    </row>
    <row r="389" spans="16:17">
      <c r="P389" s="8"/>
      <c r="Q389" s="8"/>
    </row>
    <row r="390" spans="16:17">
      <c r="P390" s="8"/>
      <c r="Q390" s="8"/>
    </row>
    <row r="391" spans="16:17">
      <c r="P391" s="8"/>
      <c r="Q391" s="8"/>
    </row>
    <row r="392" spans="16:17">
      <c r="P392" s="8"/>
      <c r="Q392" s="8"/>
    </row>
    <row r="393" spans="16:17">
      <c r="Q393" s="8"/>
    </row>
    <row r="394" spans="16:17">
      <c r="Q394" s="8"/>
    </row>
    <row r="395" spans="16:17">
      <c r="Q395" s="8"/>
    </row>
  </sheetData>
  <mergeCells count="4">
    <mergeCell ref="I3:J3"/>
    <mergeCell ref="K3:L3"/>
    <mergeCell ref="B14:C14"/>
    <mergeCell ref="B15:C43"/>
  </mergeCells>
  <phoneticPr fontId="16" type="noConversion"/>
  <conditionalFormatting sqref="G6:G42">
    <cfRule type="containsText" dxfId="3" priority="1" operator="containsText" text="保留中">
      <formula>NOT(ISERROR(SEARCH("保留中",G6)))</formula>
    </cfRule>
    <cfRule type="containsText" dxfId="2" priority="2" operator="containsText" text="完了">
      <formula>NOT(ISERROR(SEARCH("完了",G6)))</formula>
    </cfRule>
    <cfRule type="containsText" dxfId="1" priority="3" operator="containsText" text="進行中">
      <formula>NOT(ISERROR(SEARCH("進行中",G6)))</formula>
    </cfRule>
    <cfRule type="containsText" dxfId="0" priority="4" operator="containsText" text="未開始">
      <formula>NOT(ISERROR(SEARCH("未開始",G6)))</formula>
    </cfRule>
  </conditionalFormatting>
  <dataValidations count="1">
    <dataValidation type="list" allowBlank="1" showInputMessage="1" showErrorMessage="1" sqref="G6:G42" xr:uid="{00000000-0002-0000-0100-000000000000}">
      <formula1>$P$6:$P$10</formula1>
    </dataValidation>
  </dataValidations>
  <pageMargins left="0.3" right="0.3" top="0.3" bottom="0.3" header="0" footer="0"/>
  <pageSetup scale="72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17" sqref="B17"/>
    </sheetView>
  </sheetViews>
  <sheetFormatPr defaultColWidth="10.875" defaultRowHeight="15"/>
  <cols>
    <col min="1" max="1" width="3.375" style="1" customWidth="1"/>
    <col min="2" max="2" width="95.625" style="1" customWidth="1"/>
    <col min="3" max="16384" width="10.875" style="1"/>
  </cols>
  <sheetData>
    <row r="1" spans="2:2" ht="20.100000000000001" customHeight="1"/>
    <row r="2" spans="2:2" ht="105" customHeight="1">
      <c r="B2" s="2" t="s">
        <v>1</v>
      </c>
    </row>
  </sheetData>
  <phoneticPr fontId="16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プロジェクト見積テンプレート</vt:lpstr>
      <vt:lpstr>プロジェクト見積もり - 空白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2023-10-24T14:59:43Z</dcterms:modified>
</cp:coreProperties>
</file>